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E0729C44-A82C-4CF0-9432-AB93AA5BABF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8" i="16" l="1"/>
  <c r="D76" i="16" s="1"/>
  <c r="C55" i="16"/>
  <c r="D51" i="16" s="1"/>
  <c r="C32" i="16"/>
  <c r="D30" i="16" s="1"/>
  <c r="D73" i="16" l="1"/>
  <c r="D77" i="16"/>
  <c r="D75" i="16"/>
  <c r="D29" i="16"/>
  <c r="D28" i="16"/>
  <c r="D50" i="16"/>
  <c r="D74" i="16"/>
  <c r="D31" i="16"/>
  <c r="D52" i="16"/>
  <c r="D54" i="16"/>
  <c r="D27" i="16"/>
  <c r="D53" i="16"/>
  <c r="K6" i="23"/>
  <c r="L5" i="23" s="1"/>
  <c r="L4" i="23"/>
  <c r="K6" i="22"/>
  <c r="L4" i="22" s="1"/>
  <c r="L6" i="23" l="1"/>
  <c r="L6" i="22"/>
  <c r="L5" i="22"/>
  <c r="D78" i="16"/>
  <c r="D55" i="16"/>
  <c r="D32" i="16"/>
  <c r="K6" i="21"/>
  <c r="L5" i="21" s="1"/>
  <c r="L4" i="21" l="1"/>
  <c r="L6" i="21" s="1"/>
  <c r="C12" i="17"/>
  <c r="D10" i="17" s="1"/>
  <c r="C8" i="26" l="1"/>
  <c r="D5" i="26" s="1"/>
  <c r="D7" i="26" l="1"/>
  <c r="D4" i="26"/>
  <c r="D6" i="26"/>
  <c r="D11" i="17"/>
  <c r="C6" i="17"/>
  <c r="D5" i="17" s="1"/>
  <c r="C37" i="7"/>
  <c r="D29" i="7" s="1"/>
  <c r="C25" i="7"/>
  <c r="D22" i="7" s="1"/>
  <c r="C13" i="7"/>
  <c r="D8" i="7" s="1"/>
  <c r="D20" i="7" l="1"/>
  <c r="D19" i="7"/>
  <c r="D21" i="7"/>
  <c r="D17" i="7"/>
  <c r="D23" i="7"/>
  <c r="D31" i="7"/>
  <c r="D30" i="7"/>
  <c r="D24" i="7"/>
  <c r="D11" i="7"/>
  <c r="D12" i="7"/>
  <c r="D10" i="7"/>
  <c r="D8" i="26"/>
  <c r="D7" i="7"/>
  <c r="D35" i="7"/>
  <c r="D6" i="7"/>
  <c r="D34" i="7"/>
  <c r="D4" i="17"/>
  <c r="D6" i="17" s="1"/>
  <c r="D33" i="7"/>
  <c r="D5" i="7"/>
  <c r="D18" i="7"/>
  <c r="D32" i="7"/>
  <c r="D9" i="7"/>
  <c r="D36" i="7"/>
  <c r="D9" i="17"/>
  <c r="D12" i="17" s="1"/>
  <c r="C9" i="16"/>
  <c r="D37" i="7" l="1"/>
  <c r="D25" i="7"/>
  <c r="D13" i="7"/>
  <c r="D6" i="16"/>
  <c r="D7" i="16"/>
  <c r="D8" i="16"/>
  <c r="D5" i="16"/>
  <c r="D4" i="16"/>
  <c r="D9" i="16" s="1"/>
</calcChain>
</file>

<file path=xl/sharedStrings.xml><?xml version="1.0" encoding="utf-8"?>
<sst xmlns="http://schemas.openxmlformats.org/spreadsheetml/2006/main" count="607" uniqueCount="254">
  <si>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</si>
  <si>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</si>
  <si>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</si>
  <si>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</si>
  <si>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</si>
  <si>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</si>
  <si>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</si>
  <si>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</si>
  <si>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</si>
  <si>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</si>
  <si>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</si>
  <si>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</si>
  <si>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</si>
  <si>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</si>
  <si>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</si>
  <si>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</si>
  <si>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</si>
  <si>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</si>
  <si>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</si>
  <si>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</si>
  <si>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</si>
  <si>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</si>
  <si>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</si>
  <si>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</si>
  <si>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</si>
  <si>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</si>
  <si>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</si>
  <si>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</si>
  <si>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</si>
  <si>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</si>
  <si>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</si>
  <si>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</si>
  <si>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</si>
  <si>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</si>
  <si>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</si>
  <si>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</si>
  <si>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</si>
  <si>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</si>
  <si>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</si>
  <si>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</si>
  <si>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</si>
  <si>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</si>
  <si>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</si>
  <si>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</si>
  <si>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</si>
  <si>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</si>
  <si>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</si>
  <si>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</si>
  <si>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</si>
  <si>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</si>
  <si>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</si>
  <si>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</si>
  <si>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</si>
  <si>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</si>
  <si>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</si>
  <si>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</si>
  <si>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</si>
  <si>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</si>
  <si>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</si>
  <si>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</si>
  <si>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</si>
  <si>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</si>
  <si>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</si>
  <si>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</si>
  <si>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</si>
  <si>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</si>
  <si>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</si>
  <si>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</si>
  <si>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</si>
  <si>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</si>
  <si>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</si>
  <si>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</si>
  <si>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</si>
  <si>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</si>
  <si>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</si>
  <si>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</si>
  <si>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</si>
  <si>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</si>
  <si>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</si>
  <si>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</si>
  <si>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</si>
  <si>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</si>
  <si>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</si>
  <si>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</si>
  <si>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</si>
  <si>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</si>
  <si>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</si>
  <si>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</si>
  <si>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</si>
  <si>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</si>
  <si>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</si>
  <si>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</si>
  <si>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</si>
  <si>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</si>
  <si>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</si>
  <si>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</si>
  <si>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</si>
  <si>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</si>
  <si>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</si>
  <si>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</si>
  <si>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</si>
  <si>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</si>
  <si>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</si>
  <si>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</si>
  <si>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</si>
  <si>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</si>
  <si>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</si>
  <si>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</si>
  <si>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</si>
  <si>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</si>
  <si>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</si>
  <si>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</si>
  <si>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</si>
  <si>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</si>
  <si>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</si>
  <si>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</si>
  <si>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</si>
  <si>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</si>
  <si>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</si>
  <si>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</si>
  <si>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</si>
  <si>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</si>
  <si>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</si>
  <si>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</si>
  <si>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</si>
  <si>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</si>
  <si>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</si>
  <si>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</si>
  <si>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</si>
  <si>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</si>
  <si>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</si>
  <si>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</si>
  <si>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</si>
  <si>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</si>
  <si>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</si>
  <si>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</si>
  <si>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</si>
  <si>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</si>
  <si>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</si>
  <si>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</si>
  <si>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</si>
  <si>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1 - Umanistico Letteraria</t>
  </si>
  <si>
    <t>Francesco Petrarca, il petrarchismo e suggestioni liriche petrarchesche (E. Montale).</t>
  </si>
  <si>
    <t>Vecchi</t>
  </si>
  <si>
    <t>Inglese principianti.</t>
  </si>
  <si>
    <t>Saetti</t>
  </si>
  <si>
    <t>Inglese livello base.</t>
  </si>
  <si>
    <t>Prosecuzione inglese base.</t>
  </si>
  <si>
    <t>Albergucci</t>
  </si>
  <si>
    <t>Iulli</t>
  </si>
  <si>
    <t>Prosecuzione inglese pre-intermedio.</t>
  </si>
  <si>
    <t>Wiens</t>
  </si>
  <si>
    <t>Prosecuzione inglese intermedio.</t>
  </si>
  <si>
    <t>Rossi</t>
  </si>
  <si>
    <t>Spagnolo base.</t>
  </si>
  <si>
    <t>Bovoli, Debbi</t>
  </si>
  <si>
    <t>Spagnolo intermedio.</t>
  </si>
  <si>
    <t>Lingua e cultura araba: rudimenti.</t>
  </si>
  <si>
    <t>Hamadi</t>
  </si>
  <si>
    <t>Russo.</t>
  </si>
  <si>
    <t>Kudzinava</t>
  </si>
  <si>
    <t>Russo principianti.</t>
  </si>
  <si>
    <t>Lettura e commento della seconda cantica della Divina Commedia: Purgatorio.</t>
  </si>
  <si>
    <t>Manni, Vecchi</t>
  </si>
  <si>
    <t>La condizione della donna nella letteratura.</t>
  </si>
  <si>
    <t>Reggiani</t>
  </si>
  <si>
    <t>2 - Storico Filosofica</t>
  </si>
  <si>
    <t>La rivoluzione filosofica del seicento: verso l'Illuminismo.</t>
  </si>
  <si>
    <t>Campana</t>
  </si>
  <si>
    <t>Viaggio nella storia e cultura della Cina.</t>
  </si>
  <si>
    <t>Pagliani</t>
  </si>
  <si>
    <t>Storia del Cristianesimo: dall'incontro con Grecia e Roma alla Cristianità medievale.</t>
  </si>
  <si>
    <t>Alle origini dell'Europa moderna - dal V secolo all'anno mille.</t>
  </si>
  <si>
    <t>3 - Scientifica</t>
  </si>
  <si>
    <t>Cosa sapere quando si va in banca? Corso pratico di educazione finanziaria.</t>
  </si>
  <si>
    <t>Cattani</t>
  </si>
  <si>
    <t>Allena-mente.</t>
  </si>
  <si>
    <t>Zavatta</t>
  </si>
  <si>
    <t>Il pensiero di James Hillman: l’anima, il carattere, la vocazione, gli dei dentro di noi.</t>
  </si>
  <si>
    <t>Pompei</t>
  </si>
  <si>
    <t>Nobel: le persone dietro le scoperte, le prospettive oltre le scoperte.</t>
  </si>
  <si>
    <t>Franchini, Bartolini</t>
  </si>
  <si>
    <t>Piante da esterno e da interno.</t>
  </si>
  <si>
    <t>Bandieri, Giovini</t>
  </si>
  <si>
    <t>4 - Artistica</t>
  </si>
  <si>
    <t>Il Rinascimento Maturo. Dalla scoperta dell'America a Caravaggio: le qualità espressive dello spazio prospettico.</t>
  </si>
  <si>
    <t>Rebecchi</t>
  </si>
  <si>
    <t>La Corte Estense: origini, Ferrara e Modena. Rinascimento e Barocco. Lo splendore di una Corte italiana: gli Este.</t>
  </si>
  <si>
    <t>L'archeologia romana nel Modenese dalla romanizzazione al tardoantico.</t>
  </si>
  <si>
    <t>Labate</t>
  </si>
  <si>
    <t>5 - Laboratorio</t>
  </si>
  <si>
    <t>Computer base.</t>
  </si>
  <si>
    <t>Gadda</t>
  </si>
  <si>
    <t>Computer intermedio.</t>
  </si>
  <si>
    <t>Laboratorio musicale di chitarra classica.</t>
  </si>
  <si>
    <t>Boni</t>
  </si>
  <si>
    <t>L'acquerello con tecniche miste: acquerello e chine. Acquerello e grafite. Acquerello e pastelli.</t>
  </si>
  <si>
    <t>Ghisi</t>
  </si>
  <si>
    <t>La pittura ad olio.</t>
  </si>
  <si>
    <t>Laboratorio musicale di chitarra classica e opzione livello base di mandolino.</t>
  </si>
  <si>
    <t>La scrittura dei ricordi 1.</t>
  </si>
  <si>
    <t>Antolini</t>
  </si>
  <si>
    <t>1 anno</t>
  </si>
  <si>
    <t>2 anni</t>
  </si>
  <si>
    <t>3 anni</t>
  </si>
  <si>
    <t>4 anni</t>
  </si>
  <si>
    <t>5 anni</t>
  </si>
  <si>
    <t>6 anni</t>
  </si>
  <si>
    <t>7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</si>
  <si>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</si>
  <si>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</si>
  <si>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</si>
  <si>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</si>
  <si>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</si>
  <si>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</si>
  <si>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</si>
  <si>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</si>
  <si>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</si>
  <si>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9 corsi</t>
  </si>
  <si>
    <t>0 gite</t>
  </si>
  <si>
    <t>1 gita</t>
  </si>
  <si>
    <t>2 gite</t>
  </si>
  <si>
    <t>3 gite</t>
  </si>
  <si>
    <t>BELLARIA-IGEA MARINA (RN)</t>
  </si>
  <si>
    <t>BOLOGNA (BO)</t>
  </si>
  <si>
    <t>BOMPORTO (MO)</t>
  </si>
  <si>
    <t>CARPI (MO)</t>
  </si>
  <si>
    <t>CASALGRANDE (RE)</t>
  </si>
  <si>
    <t>CASTELLARANO (RE)</t>
  </si>
  <si>
    <t>CASTELNUOVO RANGONE (MO)</t>
  </si>
  <si>
    <t>CASTELVETRO DI MODENA (MO)</t>
  </si>
  <si>
    <t>CAVRIAGO (RE)</t>
  </si>
  <si>
    <t>FIORANO MODENESE (MO)</t>
  </si>
  <si>
    <t>FIUMALBO (MO)</t>
  </si>
  <si>
    <t>FORMIGINE (MO)</t>
  </si>
  <si>
    <t>GUIGLIA (MO)</t>
  </si>
  <si>
    <t>MARANELLO (MO)</t>
  </si>
  <si>
    <t>MIRANDOLA (MO)</t>
  </si>
  <si>
    <t>MODENA (MO)</t>
  </si>
  <si>
    <t>MONTALE RANGONE (MO)</t>
  </si>
  <si>
    <t>MONTEFIORINO (MO)</t>
  </si>
  <si>
    <t>MONTESAMPIETRO (BO)</t>
  </si>
  <si>
    <t>PRIGNANO SULLA SECCHIA (MO)</t>
  </si>
  <si>
    <t>RAVARINO (MO)</t>
  </si>
  <si>
    <t>SAN FELICE SUL PANARO (MO)</t>
  </si>
  <si>
    <t>SASSUOLO (MO)</t>
  </si>
  <si>
    <t>SCANDIANO (RE)</t>
  </si>
  <si>
    <t>SERRAMAZZONI (MO)</t>
  </si>
  <si>
    <t>SOLIERA (MO)</t>
  </si>
  <si>
    <t>SPILAMBERTO (MO)</t>
  </si>
  <si>
    <t>BO</t>
  </si>
  <si>
    <t>MO</t>
  </si>
  <si>
    <t>RE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</si>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</sst>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CAAT!$C$4:$C$10</c:f>
              <c:numCache>
                <c:formatCode>General</c:formatCode>
                <c:ptCount val="7"/>
                <c:pt idx="0">
                  <c:v>125</c:v>
                </c:pt>
                <c:pt idx="1">
                  <c:v>228</c:v>
                </c:pt>
                <c:pt idx="2">
                  <c:v>443</c:v>
                </c:pt>
                <c:pt idx="3">
                  <c:v>441</c:v>
                </c:pt>
                <c:pt idx="4">
                  <c:v>461</c:v>
                </c:pt>
                <c:pt idx="5">
                  <c:v>462</c:v>
                </c:pt>
                <c:pt idx="6">
                  <c:v>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D3-4747-86BA-4140C2B45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552008"/>
        <c:axId val="501548728"/>
      </c:lineChart>
      <c:catAx>
        <c:axId val="50155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1548728"/>
        <c:crosses val="autoZero"/>
        <c:auto val="1"/>
        <c:lblAlgn val="ctr"/>
        <c:lblOffset val="100"/>
        <c:noMultiLvlLbl val="0"/>
      </c:catAx>
      <c:valAx>
        <c:axId val="501548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155200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44</c:v>
                </c:pt>
                <c:pt idx="1">
                  <c:v>382</c:v>
                </c:pt>
                <c:pt idx="2">
                  <c:v>41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1-4F90-91D8-A7274C80F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44</c:v>
                </c:pt>
                <c:pt idx="1">
                  <c:v>382</c:v>
                </c:pt>
                <c:pt idx="2">
                  <c:v>41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3-4055-961A-B724E9B03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(770)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376</c:v>
                </c:pt>
                <c:pt idx="1">
                  <c:v>111</c:v>
                </c:pt>
                <c:pt idx="2">
                  <c:v>89</c:v>
                </c:pt>
                <c:pt idx="3">
                  <c:v>51</c:v>
                </c:pt>
                <c:pt idx="4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7-415C-B9B4-D240BF6AB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(770)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376</c:v>
                </c:pt>
                <c:pt idx="1">
                  <c:v>111</c:v>
                </c:pt>
                <c:pt idx="2">
                  <c:v>89</c:v>
                </c:pt>
                <c:pt idx="3">
                  <c:v>51</c:v>
                </c:pt>
                <c:pt idx="4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B5-4DA8-BAF6-F1D6F2AD3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(582)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324</c:v>
                </c:pt>
                <c:pt idx="1">
                  <c:v>36</c:v>
                </c:pt>
                <c:pt idx="2">
                  <c:v>63</c:v>
                </c:pt>
                <c:pt idx="3">
                  <c:v>27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6F-4373-9C06-7A3659742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(582)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324</c:v>
                </c:pt>
                <c:pt idx="1">
                  <c:v>36</c:v>
                </c:pt>
                <c:pt idx="2">
                  <c:v>63</c:v>
                </c:pt>
                <c:pt idx="3">
                  <c:v>27</c:v>
                </c:pt>
                <c:pt idx="4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D2-4A45-A825-FEC466373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(7732.5)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3954</c:v>
                </c:pt>
                <c:pt idx="1">
                  <c:v>943.5</c:v>
                </c:pt>
                <c:pt idx="2">
                  <c:v>948</c:v>
                </c:pt>
                <c:pt idx="3">
                  <c:v>462</c:v>
                </c:pt>
                <c:pt idx="4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7-4865-913C-BDA831542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(7732.5)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3954</c:v>
                </c:pt>
                <c:pt idx="1">
                  <c:v>943.5</c:v>
                </c:pt>
                <c:pt idx="2">
                  <c:v>948</c:v>
                </c:pt>
                <c:pt idx="3">
                  <c:v>462</c:v>
                </c:pt>
                <c:pt idx="4">
                  <c:v>1425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D-4E9A-85C9-9E9DB5F26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(57)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31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A8-4129-8F98-ACFE5BF86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(57)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31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2-49BB-9B79-0AD997FC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CAAC!$C$4:$C$10</c:f>
              <c:numCache>
                <c:formatCode>General</c:formatCode>
                <c:ptCount val="7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1-4177-8766-7CE6652E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204832"/>
        <c:axId val="505197616"/>
      </c:lineChart>
      <c:catAx>
        <c:axId val="5052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197616"/>
        <c:crosses val="autoZero"/>
        <c:auto val="1"/>
        <c:lblAlgn val="ctr"/>
        <c:lblOffset val="100"/>
        <c:noMultiLvlLbl val="0"/>
      </c:catAx>
      <c:valAx>
        <c:axId val="50519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048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12.129032135009766</c:v>
                </c:pt>
                <c:pt idx="1">
                  <c:v>27.75</c:v>
                </c:pt>
                <c:pt idx="2">
                  <c:v>14.833333015441895</c:v>
                </c:pt>
                <c:pt idx="3">
                  <c:v>17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0-4752-B10F-2D2D74281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420648"/>
        <c:axId val="512418352"/>
      </c:lineChart>
      <c:catAx>
        <c:axId val="5124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2418352"/>
        <c:crosses val="autoZero"/>
        <c:auto val="1"/>
        <c:lblAlgn val="ctr"/>
        <c:lblOffset val="100"/>
        <c:noMultiLvlLbl val="0"/>
      </c:catAx>
      <c:valAx>
        <c:axId val="512418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242064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(554)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25</c:v>
                </c:pt>
                <c:pt idx="2">
                  <c:v>25</c:v>
                </c:pt>
                <c:pt idx="3">
                  <c:v>68</c:v>
                </c:pt>
                <c:pt idx="4">
                  <c:v>107</c:v>
                </c:pt>
                <c:pt idx="5">
                  <c:v>242</c:v>
                </c:pt>
                <c:pt idx="6">
                  <c:v>72</c:v>
                </c:pt>
                <c:pt idx="7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5-46A1-A142-D27E82F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881912"/>
        <c:axId val="512883224"/>
      </c:lineChart>
      <c:catAx>
        <c:axId val="512881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2883224"/>
        <c:crosses val="autoZero"/>
        <c:auto val="1"/>
        <c:lblAlgn val="ctr"/>
        <c:lblOffset val="100"/>
        <c:noMultiLvlLbl val="0"/>
      </c:catAx>
      <c:valAx>
        <c:axId val="512883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288191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(554)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4</c:v>
                </c:pt>
                <c:pt idx="1">
                  <c:v>25</c:v>
                </c:pt>
                <c:pt idx="2">
                  <c:v>25</c:v>
                </c:pt>
                <c:pt idx="3">
                  <c:v>68</c:v>
                </c:pt>
                <c:pt idx="4">
                  <c:v>107</c:v>
                </c:pt>
                <c:pt idx="5">
                  <c:v>242</c:v>
                </c:pt>
                <c:pt idx="6">
                  <c:v>72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4-482C-8032-646A6720C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(426)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23</c:v>
                </c:pt>
                <c:pt idx="2">
                  <c:v>19</c:v>
                </c:pt>
                <c:pt idx="3">
                  <c:v>53</c:v>
                </c:pt>
                <c:pt idx="4">
                  <c:v>90</c:v>
                </c:pt>
                <c:pt idx="5">
                  <c:v>192</c:v>
                </c:pt>
                <c:pt idx="6">
                  <c:v>41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62-4712-B489-AE8BF233E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755680"/>
        <c:axId val="513756992"/>
      </c:lineChart>
      <c:catAx>
        <c:axId val="5137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3756992"/>
        <c:crosses val="autoZero"/>
        <c:auto val="1"/>
        <c:lblAlgn val="ctr"/>
        <c:lblOffset val="100"/>
        <c:noMultiLvlLbl val="0"/>
      </c:catAx>
      <c:valAx>
        <c:axId val="51375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37556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(426)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3</c:v>
                </c:pt>
                <c:pt idx="1">
                  <c:v>23</c:v>
                </c:pt>
                <c:pt idx="2">
                  <c:v>19</c:v>
                </c:pt>
                <c:pt idx="3">
                  <c:v>53</c:v>
                </c:pt>
                <c:pt idx="4">
                  <c:v>90</c:v>
                </c:pt>
                <c:pt idx="5">
                  <c:v>192</c:v>
                </c:pt>
                <c:pt idx="6">
                  <c:v>41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C-4DBE-A12B-9DFC47112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(85)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52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D-4F54-8EA6-645257A1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773720"/>
        <c:axId val="513769128"/>
      </c:lineChart>
      <c:catAx>
        <c:axId val="513773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3769128"/>
        <c:crosses val="autoZero"/>
        <c:auto val="1"/>
        <c:lblAlgn val="ctr"/>
        <c:lblOffset val="100"/>
        <c:noMultiLvlLbl val="0"/>
      </c:catAx>
      <c:valAx>
        <c:axId val="513769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137737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(85)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10</c:v>
                </c:pt>
                <c:pt idx="5">
                  <c:v>52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4F-49F5-80AC-BBAE1720E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(554)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334</c:v>
                </c:pt>
                <c:pt idx="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2-4B9A-9CC8-4698778F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(554)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334</c:v>
                </c:pt>
                <c:pt idx="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3-41D9-A7A5-A7E8508FA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293</c:v>
                </c:pt>
                <c:pt idx="1">
                  <c:v>261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1-4622-B78D-1811C2E77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CAAG!$C$4:$C$10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8-4E3B-BDB7-E3054B210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205488"/>
        <c:axId val="505203520"/>
      </c:lineChart>
      <c:catAx>
        <c:axId val="50520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03520"/>
        <c:crosses val="autoZero"/>
        <c:auto val="1"/>
        <c:lblAlgn val="ctr"/>
        <c:lblOffset val="100"/>
        <c:noMultiLvlLbl val="0"/>
      </c:catAx>
      <c:valAx>
        <c:axId val="50520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054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293</c:v>
                </c:pt>
                <c:pt idx="1">
                  <c:v>261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45-46E6-ACCF-FD647F444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1367)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DTNA!$B$4:$B$10</c:f>
              <c:strCache>
                <c:ptCount val="7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</c:strCache>
            </c:strRef>
          </c:cat>
          <c:val>
            <c:numRef>
              <c:f>DTNA!$C$4:$C$10</c:f>
              <c:numCache>
                <c:formatCode>General</c:formatCode>
                <c:ptCount val="7"/>
                <c:pt idx="0">
                  <c:v>782</c:v>
                </c:pt>
                <c:pt idx="1">
                  <c:v>255</c:v>
                </c:pt>
                <c:pt idx="2">
                  <c:v>127</c:v>
                </c:pt>
                <c:pt idx="3">
                  <c:v>68</c:v>
                </c:pt>
                <c:pt idx="4">
                  <c:v>71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8-4093-A75E-F72540F98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1367)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DTNA!$B$4:$B$10</c:f>
              <c:strCache>
                <c:ptCount val="7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</c:strCache>
            </c:strRef>
          </c:cat>
          <c:val>
            <c:numRef>
              <c:f>DTNA!$C$4:$C$10</c:f>
              <c:numCache>
                <c:formatCode>General</c:formatCode>
                <c:ptCount val="7"/>
                <c:pt idx="0">
                  <c:v>782</c:v>
                </c:pt>
                <c:pt idx="1">
                  <c:v>255</c:v>
                </c:pt>
                <c:pt idx="2">
                  <c:v>127</c:v>
                </c:pt>
                <c:pt idx="3">
                  <c:v>68</c:v>
                </c:pt>
                <c:pt idx="4">
                  <c:v>71</c:v>
                </c:pt>
                <c:pt idx="5">
                  <c:v>34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8-4141-B3BF-9DAA2666F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DPNC!$B$4:$B$13</c:f>
              <c:strCache>
                <c:ptCount val="10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</c:strCache>
            </c:strRef>
          </c:cat>
          <c:val>
            <c:numRef>
              <c:f>DPNC!$C$4:$C$13</c:f>
              <c:numCache>
                <c:formatCode>General</c:formatCode>
                <c:ptCount val="10"/>
                <c:pt idx="0">
                  <c:v>128</c:v>
                </c:pt>
                <c:pt idx="1">
                  <c:v>171</c:v>
                </c:pt>
                <c:pt idx="2">
                  <c:v>205</c:v>
                </c:pt>
                <c:pt idx="3">
                  <c:v>26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F-4D55-AC18-32C78D453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DPNC!$B$4:$B$13</c:f>
              <c:strCache>
                <c:ptCount val="10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</c:strCache>
            </c:strRef>
          </c:cat>
          <c:val>
            <c:numRef>
              <c:f>DPNC!$C$4:$C$13</c:f>
              <c:numCache>
                <c:formatCode>General</c:formatCode>
                <c:ptCount val="10"/>
                <c:pt idx="0">
                  <c:v>128</c:v>
                </c:pt>
                <c:pt idx="1">
                  <c:v>171</c:v>
                </c:pt>
                <c:pt idx="2">
                  <c:v>205</c:v>
                </c:pt>
                <c:pt idx="3">
                  <c:v>26</c:v>
                </c:pt>
                <c:pt idx="4">
                  <c:v>17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E-4FB1-B5BD-2DD115D7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DPNG!$B$4:$B$7</c:f>
              <c:strCache>
                <c:ptCount val="4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</c:strCache>
            </c:strRef>
          </c:cat>
          <c:val>
            <c:numRef>
              <c:f>DPNG!$C$4:$C$7</c:f>
              <c:numCache>
                <c:formatCode>General</c:formatCode>
                <c:ptCount val="4"/>
                <c:pt idx="0">
                  <c:v>469</c:v>
                </c:pt>
                <c:pt idx="1">
                  <c:v>55</c:v>
                </c:pt>
                <c:pt idx="2">
                  <c:v>27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E-4C3E-BF54-5AE96BC98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DPNG!$B$4:$B$7</c:f>
              <c:strCache>
                <c:ptCount val="4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</c:strCache>
            </c:strRef>
          </c:cat>
          <c:val>
            <c:numRef>
              <c:f>DPNG!$C$4:$C$7</c:f>
              <c:numCache>
                <c:formatCode>General</c:formatCode>
                <c:ptCount val="4"/>
                <c:pt idx="0">
                  <c:v>469</c:v>
                </c:pt>
                <c:pt idx="1">
                  <c:v>55</c:v>
                </c:pt>
                <c:pt idx="2">
                  <c:v>27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A9-4020-99A4-E5F14B987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DGT!$B$4:$B$30</c:f>
              <c:strCache>
                <c:ptCount val="27"/>
                <c:pt idx="0">
                  <c:v>BELLARIA-IGEA MARINA (RN)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CASTELLARANO (RE)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CAVRIAGO (RE)</c:v>
                </c:pt>
                <c:pt idx="9">
                  <c:v>FIORANO MODENESE (MO)</c:v>
                </c:pt>
                <c:pt idx="10">
                  <c:v>FIUMALBO (MO)</c:v>
                </c:pt>
                <c:pt idx="11">
                  <c:v>FORMIGINE (MO)</c:v>
                </c:pt>
                <c:pt idx="12">
                  <c:v>GUIGLIA (MO)</c:v>
                </c:pt>
                <c:pt idx="13">
                  <c:v>MARANELLO (MO)</c:v>
                </c:pt>
                <c:pt idx="14">
                  <c:v>MIRANDOLA (MO)</c:v>
                </c:pt>
                <c:pt idx="15">
                  <c:v>MODENA (MO)</c:v>
                </c:pt>
                <c:pt idx="16">
                  <c:v>MONTALE RANGONE (MO)</c:v>
                </c:pt>
                <c:pt idx="17">
                  <c:v>MONTEFIORINO (MO)</c:v>
                </c:pt>
                <c:pt idx="18">
                  <c:v>MONTESAMPIETRO (BO)</c:v>
                </c:pt>
                <c:pt idx="19">
                  <c:v>PRIGNANO SULLA SECCHIA (MO)</c:v>
                </c:pt>
                <c:pt idx="20">
                  <c:v>RAVARINO (MO)</c:v>
                </c:pt>
                <c:pt idx="21">
                  <c:v>SAN FELICE SUL PANARO (MO)</c:v>
                </c:pt>
                <c:pt idx="22">
                  <c:v>SASSUOLO (MO)</c:v>
                </c:pt>
                <c:pt idx="23">
                  <c:v>SCANDIANO (RE)</c:v>
                </c:pt>
                <c:pt idx="24">
                  <c:v>SERRAMAZZONI (MO)</c:v>
                </c:pt>
                <c:pt idx="25">
                  <c:v>SOLIERA (MO)</c:v>
                </c:pt>
                <c:pt idx="26">
                  <c:v>SPILAMBERTO (MO)</c:v>
                </c:pt>
              </c:strCache>
            </c:strRef>
          </c:cat>
          <c:val>
            <c:numRef>
              <c:f>DGT!$C$4:$C$30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24</c:v>
                </c:pt>
                <c:pt idx="7">
                  <c:v>2</c:v>
                </c:pt>
                <c:pt idx="8">
                  <c:v>1</c:v>
                </c:pt>
                <c:pt idx="9">
                  <c:v>32</c:v>
                </c:pt>
                <c:pt idx="10">
                  <c:v>1</c:v>
                </c:pt>
                <c:pt idx="11">
                  <c:v>285</c:v>
                </c:pt>
                <c:pt idx="12">
                  <c:v>1</c:v>
                </c:pt>
                <c:pt idx="13">
                  <c:v>28</c:v>
                </c:pt>
                <c:pt idx="14">
                  <c:v>2</c:v>
                </c:pt>
                <c:pt idx="15">
                  <c:v>95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45</c:v>
                </c:pt>
                <c:pt idx="23">
                  <c:v>1</c:v>
                </c:pt>
                <c:pt idx="24">
                  <c:v>8</c:v>
                </c:pt>
                <c:pt idx="25">
                  <c:v>1</c:v>
                </c:pt>
                <c:pt idx="2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F-44A2-B9EA-77A1D8AFD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682664"/>
        <c:axId val="565680696"/>
      </c:lineChart>
      <c:catAx>
        <c:axId val="56568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5680696"/>
        <c:crosses val="autoZero"/>
        <c:auto val="1"/>
        <c:lblAlgn val="ctr"/>
        <c:lblOffset val="100"/>
        <c:noMultiLvlLbl val="0"/>
      </c:catAx>
      <c:valAx>
        <c:axId val="565680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56826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DGT!$B$4:$B$30</c:f>
              <c:strCache>
                <c:ptCount val="27"/>
                <c:pt idx="0">
                  <c:v>BELLARIA-IGEA MARINA (RN)</c:v>
                </c:pt>
                <c:pt idx="1">
                  <c:v>BOLOGNA (BO)</c:v>
                </c:pt>
                <c:pt idx="2">
                  <c:v>BOMPORTO (MO)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CASTELLARANO (RE)</c:v>
                </c:pt>
                <c:pt idx="6">
                  <c:v>CASTELNUOVO RANGONE (MO)</c:v>
                </c:pt>
                <c:pt idx="7">
                  <c:v>CASTELVETRO DI MODENA (MO)</c:v>
                </c:pt>
                <c:pt idx="8">
                  <c:v>CAVRIAGO (RE)</c:v>
                </c:pt>
                <c:pt idx="9">
                  <c:v>FIORANO MODENESE (MO)</c:v>
                </c:pt>
                <c:pt idx="10">
                  <c:v>FIUMALBO (MO)</c:v>
                </c:pt>
                <c:pt idx="11">
                  <c:v>FORMIGINE (MO)</c:v>
                </c:pt>
                <c:pt idx="12">
                  <c:v>GUIGLIA (MO)</c:v>
                </c:pt>
                <c:pt idx="13">
                  <c:v>MARANELLO (MO)</c:v>
                </c:pt>
                <c:pt idx="14">
                  <c:v>MIRANDOLA (MO)</c:v>
                </c:pt>
                <c:pt idx="15">
                  <c:v>MODENA (MO)</c:v>
                </c:pt>
                <c:pt idx="16">
                  <c:v>MONTALE RANGONE (MO)</c:v>
                </c:pt>
                <c:pt idx="17">
                  <c:v>MONTEFIORINO (MO)</c:v>
                </c:pt>
                <c:pt idx="18">
                  <c:v>MONTESAMPIETRO (BO)</c:v>
                </c:pt>
                <c:pt idx="19">
                  <c:v>PRIGNANO SULLA SECCHIA (MO)</c:v>
                </c:pt>
                <c:pt idx="20">
                  <c:v>RAVARINO (MO)</c:v>
                </c:pt>
                <c:pt idx="21">
                  <c:v>SAN FELICE SUL PANARO (MO)</c:v>
                </c:pt>
                <c:pt idx="22">
                  <c:v>SASSUOLO (MO)</c:v>
                </c:pt>
                <c:pt idx="23">
                  <c:v>SCANDIANO (RE)</c:v>
                </c:pt>
                <c:pt idx="24">
                  <c:v>SERRAMAZZONI (MO)</c:v>
                </c:pt>
                <c:pt idx="25">
                  <c:v>SOLIERA (MO)</c:v>
                </c:pt>
                <c:pt idx="26">
                  <c:v>SPILAMBERTO (MO)</c:v>
                </c:pt>
              </c:strCache>
            </c:strRef>
          </c:cat>
          <c:val>
            <c:numRef>
              <c:f>DGT!$C$4:$C$30</c:f>
              <c:numCache>
                <c:formatCode>General</c:formatCode>
                <c:ptCount val="27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9</c:v>
                </c:pt>
                <c:pt idx="6">
                  <c:v>24</c:v>
                </c:pt>
                <c:pt idx="7">
                  <c:v>2</c:v>
                </c:pt>
                <c:pt idx="8">
                  <c:v>1</c:v>
                </c:pt>
                <c:pt idx="9">
                  <c:v>32</c:v>
                </c:pt>
                <c:pt idx="10">
                  <c:v>1</c:v>
                </c:pt>
                <c:pt idx="11">
                  <c:v>285</c:v>
                </c:pt>
                <c:pt idx="12">
                  <c:v>1</c:v>
                </c:pt>
                <c:pt idx="13">
                  <c:v>28</c:v>
                </c:pt>
                <c:pt idx="14">
                  <c:v>2</c:v>
                </c:pt>
                <c:pt idx="15">
                  <c:v>95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1</c:v>
                </c:pt>
                <c:pt idx="22">
                  <c:v>45</c:v>
                </c:pt>
                <c:pt idx="23">
                  <c:v>1</c:v>
                </c:pt>
                <c:pt idx="24">
                  <c:v>8</c:v>
                </c:pt>
                <c:pt idx="25">
                  <c:v>1</c:v>
                </c:pt>
                <c:pt idx="2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51-4F4B-B07B-874C504CD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6.9477690288713909E-2"/>
                  <c:y val="6.284514435695538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2B-4E6F-9847-EA0B6763FE28}"/>
                </c:ext>
              </c:extLst>
            </c:dLbl>
            <c:dLbl>
              <c:idx val="2"/>
              <c:layout>
                <c:manualLayout>
                  <c:x val="-7.5051443569553802E-2"/>
                  <c:y val="4.887664041994750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2B-4E6F-9847-EA0B6763FE28}"/>
                </c:ext>
              </c:extLst>
            </c:dLbl>
            <c:dLbl>
              <c:idx val="3"/>
              <c:layout>
                <c:manualLayout>
                  <c:x val="-1.1175853018372704E-2"/>
                  <c:y val="-2.617007874015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2B-4E6F-9847-EA0B6763FE2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3</c:v>
                </c:pt>
                <c:pt idx="1">
                  <c:v>536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A-430E-A555-046E8C98B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CAAIC!$C$4:$C$10</c:f>
              <c:numCache>
                <c:formatCode>General</c:formatCode>
                <c:ptCount val="7"/>
                <c:pt idx="0">
                  <c:v>235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  <c:pt idx="6">
                  <c:v>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80-4E66-AA14-4BE03E15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210080"/>
        <c:axId val="505214344"/>
      </c:lineChart>
      <c:catAx>
        <c:axId val="50521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14344"/>
        <c:crosses val="autoZero"/>
        <c:auto val="1"/>
        <c:lblAlgn val="ctr"/>
        <c:lblOffset val="100"/>
        <c:noMultiLvlLbl val="0"/>
      </c:catAx>
      <c:valAx>
        <c:axId val="505214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100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10138083989501312"/>
                  <c:y val="-1.41611548556430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30-4813-8C52-18DC605412BE}"/>
                </c:ext>
              </c:extLst>
            </c:dLbl>
            <c:dLbl>
              <c:idx val="2"/>
              <c:layout>
                <c:manualLayout>
                  <c:x val="-6.726561679790026E-2"/>
                  <c:y val="-9.622834645669290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30-4813-8C52-18DC605412BE}"/>
                </c:ext>
              </c:extLst>
            </c:dLbl>
            <c:dLbl>
              <c:idx val="3"/>
              <c:layout>
                <c:manualLayout>
                  <c:x val="-6.5325459317585304E-3"/>
                  <c:y val="-2.495249343832020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30-4813-8C52-18DC605412B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DGT!$F$4:$F$7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DGT!$G$4:$G$7</c:f>
              <c:numCache>
                <c:formatCode>General</c:formatCode>
                <c:ptCount val="4"/>
                <c:pt idx="0">
                  <c:v>3</c:v>
                </c:pt>
                <c:pt idx="1">
                  <c:v>536</c:v>
                </c:pt>
                <c:pt idx="2">
                  <c:v>14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C7-44EB-BE22-DFA3318C6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(554)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285</c:v>
                </c:pt>
                <c:pt idx="1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C-4D5A-9191-515943004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(554)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285</c:v>
                </c:pt>
                <c:pt idx="1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F-4964-B6BC-6E9DF011C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(426)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DGC!$B$4:$B$23</c:f>
              <c:strCache>
                <c:ptCount val="20"/>
                <c:pt idx="0">
                  <c:v>BELLARIA-IGEA MARINA (RN)</c:v>
                </c:pt>
                <c:pt idx="1">
                  <c:v>BOLOGNA (BO)</c:v>
                </c:pt>
                <c:pt idx="2">
                  <c:v>CARPI (MO)</c:v>
                </c:pt>
                <c:pt idx="3">
                  <c:v>CASALGRANDE (RE)</c:v>
                </c:pt>
                <c:pt idx="4">
                  <c:v>CASTELLARANO (RE)</c:v>
                </c:pt>
                <c:pt idx="5">
                  <c:v>CASTELNUOVO RANGONE (MO)</c:v>
                </c:pt>
                <c:pt idx="6">
                  <c:v>CASTELVETRO DI MODENA (MO)</c:v>
                </c:pt>
                <c:pt idx="7">
                  <c:v>FIORANO MODENESE (MO)</c:v>
                </c:pt>
                <c:pt idx="8">
                  <c:v>FORMIGINE (MO)</c:v>
                </c:pt>
                <c:pt idx="9">
                  <c:v>GUIGLIA (MO)</c:v>
                </c:pt>
                <c:pt idx="10">
                  <c:v>MARANELLO (MO)</c:v>
                </c:pt>
                <c:pt idx="11">
                  <c:v>MODENA (MO)</c:v>
                </c:pt>
                <c:pt idx="12">
                  <c:v>MONTEFIORINO (MO)</c:v>
                </c:pt>
                <c:pt idx="13">
                  <c:v>MONTESAMPIETRO (BO)</c:v>
                </c:pt>
                <c:pt idx="14">
                  <c:v>PRIGNANO SULLA SECCHIA (MO)</c:v>
                </c:pt>
                <c:pt idx="15">
                  <c:v>RAVARINO (MO)</c:v>
                </c:pt>
                <c:pt idx="16">
                  <c:v>SASSUOLO (MO)</c:v>
                </c:pt>
                <c:pt idx="17">
                  <c:v>SERRAMAZZONI (MO)</c:v>
                </c:pt>
                <c:pt idx="18">
                  <c:v>SOLIERA (MO)</c:v>
                </c:pt>
                <c:pt idx="19">
                  <c:v>SPILAMBERTO (MO)</c:v>
                </c:pt>
              </c:strCache>
            </c:strRef>
          </c:cat>
          <c:val>
            <c:numRef>
              <c:f>DGC!$C$4:$C$23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19</c:v>
                </c:pt>
                <c:pt idx="6">
                  <c:v>2</c:v>
                </c:pt>
                <c:pt idx="7">
                  <c:v>25</c:v>
                </c:pt>
                <c:pt idx="8">
                  <c:v>236</c:v>
                </c:pt>
                <c:pt idx="9">
                  <c:v>1</c:v>
                </c:pt>
                <c:pt idx="10">
                  <c:v>25</c:v>
                </c:pt>
                <c:pt idx="11">
                  <c:v>52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34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32-4DB2-9728-7152DED94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88048"/>
        <c:axId val="568392640"/>
      </c:lineChart>
      <c:catAx>
        <c:axId val="56838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8392640"/>
        <c:crosses val="autoZero"/>
        <c:auto val="1"/>
        <c:lblAlgn val="ctr"/>
        <c:lblOffset val="100"/>
        <c:noMultiLvlLbl val="0"/>
      </c:catAx>
      <c:valAx>
        <c:axId val="56839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838804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(426)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DGC!$B$4:$B$23</c:f>
              <c:strCache>
                <c:ptCount val="20"/>
                <c:pt idx="0">
                  <c:v>BELLARIA-IGEA MARINA (RN)</c:v>
                </c:pt>
                <c:pt idx="1">
                  <c:v>BOLOGNA (BO)</c:v>
                </c:pt>
                <c:pt idx="2">
                  <c:v>CARPI (MO)</c:v>
                </c:pt>
                <c:pt idx="3">
                  <c:v>CASALGRANDE (RE)</c:v>
                </c:pt>
                <c:pt idx="4">
                  <c:v>CASTELLARANO (RE)</c:v>
                </c:pt>
                <c:pt idx="5">
                  <c:v>CASTELNUOVO RANGONE (MO)</c:v>
                </c:pt>
                <c:pt idx="6">
                  <c:v>CASTELVETRO DI MODENA (MO)</c:v>
                </c:pt>
                <c:pt idx="7">
                  <c:v>FIORANO MODENESE (MO)</c:v>
                </c:pt>
                <c:pt idx="8">
                  <c:v>FORMIGINE (MO)</c:v>
                </c:pt>
                <c:pt idx="9">
                  <c:v>GUIGLIA (MO)</c:v>
                </c:pt>
                <c:pt idx="10">
                  <c:v>MARANELLO (MO)</c:v>
                </c:pt>
                <c:pt idx="11">
                  <c:v>MODENA (MO)</c:v>
                </c:pt>
                <c:pt idx="12">
                  <c:v>MONTEFIORINO (MO)</c:v>
                </c:pt>
                <c:pt idx="13">
                  <c:v>MONTESAMPIETRO (BO)</c:v>
                </c:pt>
                <c:pt idx="14">
                  <c:v>PRIGNANO SULLA SECCHIA (MO)</c:v>
                </c:pt>
                <c:pt idx="15">
                  <c:v>RAVARINO (MO)</c:v>
                </c:pt>
                <c:pt idx="16">
                  <c:v>SASSUOLO (MO)</c:v>
                </c:pt>
                <c:pt idx="17">
                  <c:v>SERRAMAZZONI (MO)</c:v>
                </c:pt>
                <c:pt idx="18">
                  <c:v>SOLIERA (MO)</c:v>
                </c:pt>
                <c:pt idx="19">
                  <c:v>SPILAMBERTO (MO)</c:v>
                </c:pt>
              </c:strCache>
            </c:strRef>
          </c:cat>
          <c:val>
            <c:numRef>
              <c:f>DGC!$C$4:$C$23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7</c:v>
                </c:pt>
                <c:pt idx="5">
                  <c:v>19</c:v>
                </c:pt>
                <c:pt idx="6">
                  <c:v>2</c:v>
                </c:pt>
                <c:pt idx="7">
                  <c:v>25</c:v>
                </c:pt>
                <c:pt idx="8">
                  <c:v>236</c:v>
                </c:pt>
                <c:pt idx="9">
                  <c:v>1</c:v>
                </c:pt>
                <c:pt idx="10">
                  <c:v>25</c:v>
                </c:pt>
                <c:pt idx="11">
                  <c:v>52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34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83-4A62-9A84-19780FCB3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(426)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3.4566535433070866E-2"/>
                  <c:y val="-7.977165354330708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8A-4638-A957-525FF3DC9B5B}"/>
                </c:ext>
              </c:extLst>
            </c:dLbl>
            <c:dLbl>
              <c:idx val="3"/>
              <c:layout>
                <c:manualLayout>
                  <c:x val="-2.7316929133858268E-2"/>
                  <c:y val="-1.123937007874015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8A-4638-A957-525FF3DC9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DGC!$G$4:$G$7</c:f>
              <c:numCache>
                <c:formatCode>General</c:formatCode>
                <c:ptCount val="4"/>
                <c:pt idx="0">
                  <c:v>3</c:v>
                </c:pt>
                <c:pt idx="1">
                  <c:v>412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F-4521-AA12-B6987D697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(426)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8.7923753280839831E-2"/>
                  <c:y val="-1.31049868766404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AD-4FE1-BEA7-DE4CD9042DFC}"/>
                </c:ext>
              </c:extLst>
            </c:dLbl>
            <c:dLbl>
              <c:idx val="2"/>
              <c:layout>
                <c:manualLayout>
                  <c:x val="-7.2177034120734881E-2"/>
                  <c:y val="3.325721784776903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AD-4FE1-BEA7-DE4CD9042DFC}"/>
                </c:ext>
              </c:extLst>
            </c:dLbl>
            <c:dLbl>
              <c:idx val="3"/>
              <c:layout>
                <c:manualLayout>
                  <c:x val="-6.6304461942257214E-3"/>
                  <c:y val="-1.79060367454068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AD-4FE1-BEA7-DE4CD9042DF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DGC!$F$4:$F$7</c:f>
              <c:strCache>
                <c:ptCount val="4"/>
                <c:pt idx="0">
                  <c:v>BO</c:v>
                </c:pt>
                <c:pt idx="1">
                  <c:v>MO</c:v>
                </c:pt>
                <c:pt idx="2">
                  <c:v>RE</c:v>
                </c:pt>
                <c:pt idx="3">
                  <c:v>RN</c:v>
                </c:pt>
              </c:strCache>
            </c:strRef>
          </c:cat>
          <c:val>
            <c:numRef>
              <c:f>DGC!$G$4:$G$7</c:f>
              <c:numCache>
                <c:formatCode>General</c:formatCode>
                <c:ptCount val="4"/>
                <c:pt idx="0">
                  <c:v>3</c:v>
                </c:pt>
                <c:pt idx="1">
                  <c:v>412</c:v>
                </c:pt>
                <c:pt idx="2">
                  <c:v>10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E2-4A7B-B854-FA68B4A3E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(426),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236</c:v>
                </c:pt>
                <c:pt idx="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8A-4A99-ABCD-9FA2405C0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(426),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236</c:v>
                </c:pt>
                <c:pt idx="1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B0-4B35-A7B2-064FFBCE6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(85)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DGG!$B$4:$B$12</c:f>
              <c:strCache>
                <c:ptCount val="9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FIORANO MODENESE (MO)</c:v>
                </c:pt>
                <c:pt idx="4">
                  <c:v>FORMIGINE (MO)</c:v>
                </c:pt>
                <c:pt idx="5">
                  <c:v>MARANELLO (MO)</c:v>
                </c:pt>
                <c:pt idx="6">
                  <c:v>MIRANDOLA (MO)</c:v>
                </c:pt>
                <c:pt idx="7">
                  <c:v>MODENA (MO)</c:v>
                </c:pt>
                <c:pt idx="8">
                  <c:v>SASSUOLO (MO)</c:v>
                </c:pt>
              </c:strCache>
            </c:strRef>
          </c:cat>
          <c:val>
            <c:numRef>
              <c:f>DGG!$C$4:$C$12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41</c:v>
                </c:pt>
                <c:pt idx="5">
                  <c:v>2</c:v>
                </c:pt>
                <c:pt idx="6">
                  <c:v>2</c:v>
                </c:pt>
                <c:pt idx="7">
                  <c:v>27</c:v>
                </c:pt>
                <c:pt idx="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1C-451D-90C2-E762A09F5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447416"/>
        <c:axId val="568447744"/>
      </c:lineChart>
      <c:catAx>
        <c:axId val="56844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8447744"/>
        <c:crosses val="autoZero"/>
        <c:auto val="1"/>
        <c:lblAlgn val="ctr"/>
        <c:lblOffset val="100"/>
        <c:noMultiLvlLbl val="0"/>
      </c:catAx>
      <c:valAx>
        <c:axId val="568447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684474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CAAIC!$F$4:$F$10</c:f>
              <c:numCache>
                <c:formatCode>0.00</c:formatCode>
                <c:ptCount val="7"/>
                <c:pt idx="0">
                  <c:v>7.8333334922790527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  <c:pt idx="6">
                  <c:v>13.508771896362305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1-4923-A687-0E66B75D3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211720"/>
        <c:axId val="505213688"/>
      </c:lineChart>
      <c:catAx>
        <c:axId val="505211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13688"/>
        <c:crosses val="autoZero"/>
        <c:auto val="1"/>
        <c:lblAlgn val="ctr"/>
        <c:lblOffset val="100"/>
        <c:noMultiLvlLbl val="0"/>
      </c:catAx>
      <c:valAx>
        <c:axId val="505213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52117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(85)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DGG!$B$4:$B$12</c:f>
              <c:strCache>
                <c:ptCount val="9"/>
                <c:pt idx="0">
                  <c:v>BELLARIA-IGEA MARINA (RN)</c:v>
                </c:pt>
                <c:pt idx="1">
                  <c:v>CASTELLARANO (RE)</c:v>
                </c:pt>
                <c:pt idx="2">
                  <c:v>CASTELNUOVO RANGONE (MO)</c:v>
                </c:pt>
                <c:pt idx="3">
                  <c:v>FIORANO MODENESE (MO)</c:v>
                </c:pt>
                <c:pt idx="4">
                  <c:v>FORMIGINE (MO)</c:v>
                </c:pt>
                <c:pt idx="5">
                  <c:v>MARANELLO (MO)</c:v>
                </c:pt>
                <c:pt idx="6">
                  <c:v>MIRANDOLA (MO)</c:v>
                </c:pt>
                <c:pt idx="7">
                  <c:v>MODENA (MO)</c:v>
                </c:pt>
                <c:pt idx="8">
                  <c:v>SASSUOLO (MO)</c:v>
                </c:pt>
              </c:strCache>
            </c:strRef>
          </c:cat>
          <c:val>
            <c:numRef>
              <c:f>DGG!$C$4:$C$12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41</c:v>
                </c:pt>
                <c:pt idx="5">
                  <c:v>2</c:v>
                </c:pt>
                <c:pt idx="6">
                  <c:v>2</c:v>
                </c:pt>
                <c:pt idx="7">
                  <c:v>27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C6-434B-8DBF-B8240059F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(85)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82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B-4BCA-88BB-8B5D417E4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(85)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1"/>
              <c:layout>
                <c:manualLayout>
                  <c:x val="-3.3626902887139105E-2"/>
                  <c:y val="-2.062388451443569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4D-419D-BFB5-1EC873CCDC74}"/>
                </c:ext>
              </c:extLst>
            </c:dLbl>
            <c:dLbl>
              <c:idx val="2"/>
              <c:layout>
                <c:manualLayout>
                  <c:x val="7.4274278215223102E-2"/>
                  <c:y val="1.879790026246719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D-419D-BFB5-1EC873CCDC7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82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5-4210-BF35-D511BF534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(85),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41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2-4C21-90D8-75DF594E3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(85),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41</c:v>
                </c:pt>
                <c:pt idx="1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C-4BAB-A9CD-DF073D09F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CAAIG!$C$4:$C$10</c:f>
              <c:numCache>
                <c:formatCode>General</c:formatCode>
                <c:ptCount val="7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326</c:v>
                </c:pt>
                <c:pt idx="4">
                  <c:v>319</c:v>
                </c:pt>
                <c:pt idx="5">
                  <c:v>211</c:v>
                </c:pt>
                <c:pt idx="6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7-4FFE-AC9B-2DCC368D5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54392"/>
        <c:axId val="508452096"/>
      </c:lineChart>
      <c:catAx>
        <c:axId val="50845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2096"/>
        <c:crosses val="autoZero"/>
        <c:auto val="1"/>
        <c:lblAlgn val="ctr"/>
        <c:lblOffset val="100"/>
        <c:noMultiLvlLbl val="0"/>
      </c:catAx>
      <c:valAx>
        <c:axId val="508452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43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CAAPC!$C$4:$C$10</c:f>
              <c:numCache>
                <c:formatCode>General</c:formatCode>
                <c:ptCount val="7"/>
                <c:pt idx="0">
                  <c:v>110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  <c:pt idx="6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A-4358-B2C1-E6333E93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52424"/>
        <c:axId val="508449144"/>
      </c:lineChart>
      <c:catAx>
        <c:axId val="50845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49144"/>
        <c:crosses val="autoZero"/>
        <c:auto val="1"/>
        <c:lblAlgn val="ctr"/>
        <c:lblOffset val="100"/>
        <c:noMultiLvlLbl val="0"/>
      </c:catAx>
      <c:valAx>
        <c:axId val="508449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24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CAAPG!$C$4:$C$10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173</c:v>
                </c:pt>
                <c:pt idx="4">
                  <c:v>153</c:v>
                </c:pt>
                <c:pt idx="5">
                  <c:v>119</c:v>
                </c:pt>
                <c:pt idx="6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60-478C-BBE2-3A5C90DD3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56688"/>
        <c:axId val="508459312"/>
      </c:lineChart>
      <c:catAx>
        <c:axId val="50845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9312"/>
        <c:crosses val="autoZero"/>
        <c:auto val="1"/>
        <c:lblAlgn val="ctr"/>
        <c:lblOffset val="100"/>
        <c:noMultiLvlLbl val="0"/>
      </c:catAx>
      <c:valAx>
        <c:axId val="50845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66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CAAEC!$B$4:$B$10</c:f>
              <c:strCache>
                <c:ptCount val="7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</c:strCache>
            </c:strRef>
          </c:cat>
          <c:val>
            <c:numRef>
              <c:f>CAAEC!$C$4:$C$10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D-447C-9F02-4A4E9C85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456360"/>
        <c:axId val="508457672"/>
      </c:lineChart>
      <c:catAx>
        <c:axId val="508456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7672"/>
        <c:crosses val="autoZero"/>
        <c:auto val="1"/>
        <c:lblAlgn val="ctr"/>
        <c:lblOffset val="100"/>
        <c:noMultiLvlLbl val="0"/>
      </c:catAx>
      <c:valAx>
        <c:axId val="508457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845636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BB072D5-D056-4E9F-96B2-A15C5EBC0B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4AE9C7A-8F05-4DC4-B95E-929556425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62138F3-A0B5-4927-8B89-12CC310327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B8F69D5-C3C4-4256-BB03-8BF799852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95AFB2A-B556-4849-8D49-E62F4DCBF6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F08CC90-26D2-4885-8A8F-EE428335D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273100C-6E06-4AAE-9504-5B5613652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9774FC1-1673-4EEA-AB56-A7AEBBE175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586EED-9B4A-4E98-963C-87ED029D2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F3EC912-D33F-4BD9-A446-7AE651ED7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1332D92B-78A8-418D-BC20-A26AF249CA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E3D9A1-C88F-41EC-B8C5-7C6EA93B6E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743B44C-16F6-4EDF-8EA4-B5CDDA6CAB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7FB5267-F5A6-4C4B-ABD5-DFAA973E81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3D2D98A-3C19-484D-9A3B-1DD85CD3F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C1AE179-D8DE-490E-8945-F86EF2B0D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0F1DBAD-5594-41F6-ABA9-01DC4EAFA4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494FCD6-A8D1-49F4-961A-C0927B9A74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D7A2F26-7D16-4F27-AC0F-9F0F189C3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F6192C7-9640-4680-B919-7072DB59B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08E17B8-34D8-4B48-B0C5-7B21D9751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949690E-27E0-4F7C-963F-6CFDC4E935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ED85960-FFFD-431B-8316-CBEAA2FD4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BE24994-C6DA-482C-A1D0-E9C95AEE7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80CF65-38C1-4C83-BF63-A8B5DBC2B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9FE0FCF-2999-4801-8770-FFA5E06C82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F012B6E-F5DB-43D8-8876-7A3906621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28FE8A1-1F2D-4745-B4CA-6B276406E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0BF99B5-E542-4EA8-B2A3-01538C8341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E8DDF83-4E0C-4AE1-8794-A23B4016C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57A57DA-22FD-4303-96B5-4A329B2A84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09F99FF-70F4-4087-AD9E-48185B3183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FEC7D8A-C87A-4A61-8E30-3FDE18BE2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22C6235-95DD-47B6-B759-532DA7585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32610C7-C4AA-4A27-935A-8AABA511F1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440CCE-1E94-4134-9206-95386FC3FC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D542704-3CB6-46B2-A9E8-A274A2E404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96D18AA-615A-4FDF-B110-6E02E04DC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4AA4C15-2EB4-4231-8E8B-1768D46A1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0D51D13-7E9D-4DDE-88F8-7C8984FFD0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534D3B8-6A3E-42D3-84CF-C61FBF454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DFCB5DD-0567-4578-A08A-419845B0BE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38100</xdr:colOff>
      <xdr:row>47</xdr:row>
      <xdr:rowOff>0</xdr:rowOff>
    </xdr:from>
    <xdr:to>
      <xdr:col>26</xdr:col>
      <xdr:colOff>190500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4479CBD-D9B0-4643-AF97-8289DB396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63999EB-9110-4A2B-9880-2C60FE4CC7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69DA307-EA58-4208-9234-2401FA99E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97ABD65-A59E-42B9-9E81-F6711287AF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58D8B4-DB75-4158-B3D5-A5DD28B3A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C19C8A8-BF85-44F5-BA49-A8DD0D54C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2E3BE38-FC1C-4D45-AAFA-0F712B5193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BA18425-FFE8-4ACC-8776-E51B3E0C38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5A61C9F-B191-415E-84E6-89BC47A16C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3AD51A5-8FF0-4797-BBD0-546957E95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B138162-337D-4F69-9821-F386F252E8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0AC154A-2F62-40C1-A356-064BBFFD7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H20" sqref="H20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5" t="s">
        <v>18</v>
      </c>
      <c r="E3" s="8"/>
    </row>
    <row r="4" spans="2:5" ht="15" x14ac:dyDescent="0.2">
      <c r="B4" s="8">
        <v>2</v>
      </c>
      <c r="C4" s="16" t="s">
        <v>20</v>
      </c>
      <c r="D4" s="15" t="s">
        <v>21</v>
      </c>
      <c r="E4" s="8" t="s">
        <v>113</v>
      </c>
    </row>
    <row r="5" spans="2:5" ht="15" x14ac:dyDescent="0.2">
      <c r="B5" s="8">
        <v>3</v>
      </c>
      <c r="C5" s="16" t="s">
        <v>24</v>
      </c>
      <c r="D5" s="15" t="s">
        <v>25</v>
      </c>
      <c r="E5" s="8" t="s">
        <v>113</v>
      </c>
    </row>
    <row r="6" spans="2:5" ht="15" x14ac:dyDescent="0.2">
      <c r="B6" s="8">
        <v>4</v>
      </c>
      <c r="C6" s="16" t="s">
        <v>27</v>
      </c>
      <c r="D6" s="15" t="s">
        <v>28</v>
      </c>
      <c r="E6" s="8" t="s">
        <v>113</v>
      </c>
    </row>
    <row r="7" spans="2:5" ht="15" x14ac:dyDescent="0.2">
      <c r="B7" s="8">
        <v>5</v>
      </c>
      <c r="C7" s="16" t="s">
        <v>31</v>
      </c>
      <c r="D7" s="15" t="s">
        <v>125</v>
      </c>
      <c r="E7" s="8" t="s">
        <v>113</v>
      </c>
    </row>
    <row r="8" spans="2:5" ht="15" x14ac:dyDescent="0.2">
      <c r="B8" s="8">
        <v>6</v>
      </c>
      <c r="C8" s="16" t="s">
        <v>33</v>
      </c>
      <c r="D8" s="15" t="s">
        <v>32</v>
      </c>
      <c r="E8" s="8" t="s">
        <v>113</v>
      </c>
    </row>
    <row r="9" spans="2:5" ht="15" x14ac:dyDescent="0.2">
      <c r="B9" s="8">
        <v>7</v>
      </c>
      <c r="C9" s="16" t="s">
        <v>39</v>
      </c>
      <c r="D9" s="15" t="s">
        <v>38</v>
      </c>
      <c r="E9" s="8" t="s">
        <v>113</v>
      </c>
    </row>
    <row r="10" spans="2:5" ht="15" x14ac:dyDescent="0.2">
      <c r="B10" s="8">
        <v>8</v>
      </c>
      <c r="C10" s="16" t="s">
        <v>43</v>
      </c>
      <c r="D10" s="15" t="s">
        <v>42</v>
      </c>
      <c r="E10" s="8" t="s">
        <v>113</v>
      </c>
    </row>
    <row r="11" spans="2:5" ht="15" x14ac:dyDescent="0.2">
      <c r="B11" s="8">
        <v>9</v>
      </c>
      <c r="C11" s="16" t="s">
        <v>99</v>
      </c>
      <c r="D11" s="15" t="s">
        <v>98</v>
      </c>
      <c r="E11" s="8" t="s">
        <v>113</v>
      </c>
    </row>
    <row r="12" spans="2:5" ht="15" x14ac:dyDescent="0.2">
      <c r="B12" s="8">
        <v>10</v>
      </c>
      <c r="C12" s="16" t="s">
        <v>90</v>
      </c>
      <c r="D12" s="15" t="s">
        <v>91</v>
      </c>
      <c r="E12" s="8" t="s">
        <v>114</v>
      </c>
    </row>
    <row r="13" spans="2:5" ht="15" x14ac:dyDescent="0.2">
      <c r="B13" s="8">
        <v>11</v>
      </c>
      <c r="C13" s="16" t="s">
        <v>16</v>
      </c>
      <c r="D13" s="15" t="s">
        <v>19</v>
      </c>
      <c r="E13" s="8" t="s">
        <v>114</v>
      </c>
    </row>
    <row r="14" spans="2:5" ht="15" x14ac:dyDescent="0.2">
      <c r="B14" s="8">
        <v>12</v>
      </c>
      <c r="C14" s="16" t="s">
        <v>45</v>
      </c>
      <c r="D14" s="15" t="s">
        <v>44</v>
      </c>
      <c r="E14" s="8" t="s">
        <v>114</v>
      </c>
    </row>
    <row r="15" spans="2:5" ht="15" x14ac:dyDescent="0.2">
      <c r="B15" s="8">
        <v>13</v>
      </c>
      <c r="C15" s="16" t="s">
        <v>65</v>
      </c>
      <c r="D15" s="15" t="s">
        <v>64</v>
      </c>
      <c r="E15" s="8" t="s">
        <v>114</v>
      </c>
    </row>
    <row r="16" spans="2:5" ht="15" x14ac:dyDescent="0.2">
      <c r="B16" s="8">
        <v>14</v>
      </c>
      <c r="C16" s="16" t="s">
        <v>67</v>
      </c>
      <c r="D16" s="15" t="s">
        <v>66</v>
      </c>
      <c r="E16" s="8" t="s">
        <v>113</v>
      </c>
    </row>
    <row r="17" spans="2:5" ht="15" x14ac:dyDescent="0.2">
      <c r="B17" s="8">
        <v>15</v>
      </c>
      <c r="C17" s="16" t="s">
        <v>81</v>
      </c>
      <c r="D17" s="15" t="s">
        <v>106</v>
      </c>
      <c r="E17" s="8" t="s">
        <v>113</v>
      </c>
    </row>
    <row r="18" spans="2:5" ht="15" x14ac:dyDescent="0.2">
      <c r="B18" s="8">
        <v>16</v>
      </c>
      <c r="C18" s="16" t="s">
        <v>82</v>
      </c>
      <c r="D18" s="15" t="s">
        <v>107</v>
      </c>
      <c r="E18" s="8" t="s">
        <v>114</v>
      </c>
    </row>
    <row r="19" spans="2:5" ht="15" x14ac:dyDescent="0.2">
      <c r="B19" s="8">
        <v>17</v>
      </c>
      <c r="C19" s="16" t="s">
        <v>83</v>
      </c>
      <c r="D19" s="15" t="s">
        <v>108</v>
      </c>
      <c r="E19" s="8" t="s">
        <v>114</v>
      </c>
    </row>
    <row r="20" spans="2:5" ht="15" x14ac:dyDescent="0.2">
      <c r="B20" s="8">
        <v>18</v>
      </c>
      <c r="C20" s="16" t="s">
        <v>84</v>
      </c>
      <c r="D20" s="15" t="s">
        <v>85</v>
      </c>
      <c r="E20" s="8" t="s">
        <v>114</v>
      </c>
    </row>
    <row r="21" spans="2:5" ht="15" x14ac:dyDescent="0.2">
      <c r="B21" s="8">
        <v>19</v>
      </c>
      <c r="C21" s="16" t="s">
        <v>86</v>
      </c>
      <c r="D21" s="14" t="s">
        <v>87</v>
      </c>
      <c r="E21" s="8" t="s">
        <v>114</v>
      </c>
    </row>
    <row r="22" spans="2:5" ht="15" x14ac:dyDescent="0.2">
      <c r="B22" s="8">
        <v>20</v>
      </c>
      <c r="C22" s="16" t="s">
        <v>88</v>
      </c>
      <c r="D22" s="14" t="s">
        <v>89</v>
      </c>
      <c r="E22" s="8" t="s">
        <v>114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F23" sqref="F23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22" t="s">
        <v>120</v>
      </c>
      <c r="B1" s="5" t="s">
        <v>92</v>
      </c>
    </row>
    <row r="2" spans="1:4" x14ac:dyDescent="0.25">
      <c r="A2" s="22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44</v>
      </c>
      <c r="D4" s="9">
        <f>C4/$C$8</f>
        <v>7.9422382671480149E-2</v>
      </c>
    </row>
    <row r="5" spans="1:4" x14ac:dyDescent="0.25">
      <c r="B5" s="7" t="s">
        <v>95</v>
      </c>
      <c r="C5" s="8">
        <v>382</v>
      </c>
      <c r="D5" s="9">
        <f t="shared" ref="D5:D7" si="0">C5/$C$8</f>
        <v>0.68953068592057765</v>
      </c>
    </row>
    <row r="6" spans="1:4" x14ac:dyDescent="0.25">
      <c r="B6" s="7" t="s">
        <v>96</v>
      </c>
      <c r="C6" s="8">
        <v>41</v>
      </c>
      <c r="D6" s="9">
        <f t="shared" si="0"/>
        <v>7.4007220216606495E-2</v>
      </c>
    </row>
    <row r="7" spans="1:4" x14ac:dyDescent="0.25">
      <c r="B7" s="7" t="s">
        <v>97</v>
      </c>
      <c r="C7" s="8">
        <v>87</v>
      </c>
      <c r="D7" s="9">
        <f t="shared" si="0"/>
        <v>0.15703971119133575</v>
      </c>
    </row>
    <row r="8" spans="1:4" x14ac:dyDescent="0.25">
      <c r="B8" s="7" t="s">
        <v>52</v>
      </c>
      <c r="C8" s="2">
        <f>SUM(C4:C7)</f>
        <v>554</v>
      </c>
      <c r="D8" s="13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showGridLines="0" topLeftCell="A25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109" style="3" bestFit="1" customWidth="1"/>
    <col min="6" max="6" width="17.7109375" style="3" bestFit="1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22" t="s">
        <v>120</v>
      </c>
      <c r="B1" s="18" t="s">
        <v>12</v>
      </c>
    </row>
    <row r="2" spans="1:10" x14ac:dyDescent="0.2">
      <c r="A2" s="22"/>
      <c r="B2" s="18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32" t="s">
        <v>141</v>
      </c>
      <c r="C4" s="32">
        <v>1</v>
      </c>
      <c r="D4" s="32">
        <v>1101</v>
      </c>
      <c r="E4" s="32" t="s">
        <v>142</v>
      </c>
      <c r="F4" s="32" t="s">
        <v>143</v>
      </c>
      <c r="G4" s="32">
        <v>9</v>
      </c>
      <c r="H4" s="32">
        <v>12</v>
      </c>
      <c r="I4" s="32">
        <v>108</v>
      </c>
      <c r="J4" s="32">
        <v>1</v>
      </c>
    </row>
    <row r="5" spans="1:10" x14ac:dyDescent="0.2">
      <c r="B5" s="32" t="s">
        <v>141</v>
      </c>
      <c r="C5" s="32">
        <v>1</v>
      </c>
      <c r="D5" s="32">
        <v>1102</v>
      </c>
      <c r="E5" s="32" t="s">
        <v>144</v>
      </c>
      <c r="F5" s="32" t="s">
        <v>145</v>
      </c>
      <c r="G5" s="32">
        <v>16</v>
      </c>
      <c r="H5" s="32">
        <v>12</v>
      </c>
      <c r="I5" s="32">
        <v>192</v>
      </c>
      <c r="J5" s="32">
        <v>2</v>
      </c>
    </row>
    <row r="6" spans="1:10" x14ac:dyDescent="0.2">
      <c r="B6" s="32" t="s">
        <v>141</v>
      </c>
      <c r="C6" s="32">
        <v>1</v>
      </c>
      <c r="D6" s="32">
        <v>1103</v>
      </c>
      <c r="E6" s="32" t="s">
        <v>146</v>
      </c>
      <c r="F6" s="32" t="s">
        <v>145</v>
      </c>
      <c r="G6" s="32">
        <v>17</v>
      </c>
      <c r="H6" s="32">
        <v>12</v>
      </c>
      <c r="I6" s="32">
        <v>204</v>
      </c>
      <c r="J6" s="32">
        <v>3</v>
      </c>
    </row>
    <row r="7" spans="1:10" x14ac:dyDescent="0.2">
      <c r="B7" s="32" t="s">
        <v>141</v>
      </c>
      <c r="C7" s="32">
        <v>1</v>
      </c>
      <c r="D7" s="32">
        <v>1104</v>
      </c>
      <c r="E7" s="32" t="s">
        <v>147</v>
      </c>
      <c r="F7" s="32" t="s">
        <v>148</v>
      </c>
      <c r="G7" s="32">
        <v>12</v>
      </c>
      <c r="H7" s="32">
        <v>12</v>
      </c>
      <c r="I7" s="32">
        <v>144</v>
      </c>
      <c r="J7" s="32">
        <v>4</v>
      </c>
    </row>
    <row r="8" spans="1:10" x14ac:dyDescent="0.2">
      <c r="B8" s="32" t="s">
        <v>141</v>
      </c>
      <c r="C8" s="32">
        <v>1</v>
      </c>
      <c r="D8" s="32">
        <v>1105</v>
      </c>
      <c r="E8" s="32" t="s">
        <v>144</v>
      </c>
      <c r="F8" s="32" t="s">
        <v>149</v>
      </c>
      <c r="G8" s="32">
        <v>13</v>
      </c>
      <c r="H8" s="32">
        <v>12</v>
      </c>
      <c r="I8" s="32">
        <v>156</v>
      </c>
      <c r="J8" s="32">
        <v>5</v>
      </c>
    </row>
    <row r="9" spans="1:10" x14ac:dyDescent="0.2">
      <c r="B9" s="32" t="s">
        <v>141</v>
      </c>
      <c r="C9" s="32">
        <v>1</v>
      </c>
      <c r="D9" s="32">
        <v>1106</v>
      </c>
      <c r="E9" s="32" t="s">
        <v>147</v>
      </c>
      <c r="F9" s="32" t="s">
        <v>148</v>
      </c>
      <c r="G9" s="32">
        <v>12</v>
      </c>
      <c r="H9" s="32">
        <v>12</v>
      </c>
      <c r="I9" s="32">
        <v>144</v>
      </c>
      <c r="J9" s="32">
        <v>6</v>
      </c>
    </row>
    <row r="10" spans="1:10" x14ac:dyDescent="0.2">
      <c r="B10" s="32" t="s">
        <v>141</v>
      </c>
      <c r="C10" s="32">
        <v>1</v>
      </c>
      <c r="D10" s="32">
        <v>1107</v>
      </c>
      <c r="E10" s="32" t="s">
        <v>150</v>
      </c>
      <c r="F10" s="32" t="s">
        <v>149</v>
      </c>
      <c r="G10" s="32">
        <v>15</v>
      </c>
      <c r="H10" s="32">
        <v>12</v>
      </c>
      <c r="I10" s="32">
        <v>180</v>
      </c>
      <c r="J10" s="32">
        <v>7</v>
      </c>
    </row>
    <row r="11" spans="1:10" x14ac:dyDescent="0.2">
      <c r="B11" s="32" t="s">
        <v>141</v>
      </c>
      <c r="C11" s="32">
        <v>1</v>
      </c>
      <c r="D11" s="32">
        <v>1108</v>
      </c>
      <c r="E11" s="32" t="s">
        <v>150</v>
      </c>
      <c r="F11" s="32" t="s">
        <v>151</v>
      </c>
      <c r="G11" s="32">
        <v>16</v>
      </c>
      <c r="H11" s="32">
        <v>12</v>
      </c>
      <c r="I11" s="32">
        <v>192</v>
      </c>
      <c r="J11" s="32">
        <v>8</v>
      </c>
    </row>
    <row r="12" spans="1:10" x14ac:dyDescent="0.2">
      <c r="B12" s="32" t="s">
        <v>141</v>
      </c>
      <c r="C12" s="32">
        <v>1</v>
      </c>
      <c r="D12" s="32">
        <v>1109</v>
      </c>
      <c r="E12" s="32" t="s">
        <v>152</v>
      </c>
      <c r="F12" s="32" t="s">
        <v>151</v>
      </c>
      <c r="G12" s="32">
        <v>14</v>
      </c>
      <c r="H12" s="32">
        <v>12</v>
      </c>
      <c r="I12" s="32">
        <v>168</v>
      </c>
      <c r="J12" s="32">
        <v>9</v>
      </c>
    </row>
    <row r="13" spans="1:10" x14ac:dyDescent="0.2">
      <c r="B13" s="32" t="s">
        <v>141</v>
      </c>
      <c r="C13" s="32">
        <v>1</v>
      </c>
      <c r="D13" s="32">
        <v>1110</v>
      </c>
      <c r="E13" s="32" t="s">
        <v>152</v>
      </c>
      <c r="F13" s="32" t="s">
        <v>153</v>
      </c>
      <c r="G13" s="32">
        <v>13</v>
      </c>
      <c r="H13" s="32">
        <v>12</v>
      </c>
      <c r="I13" s="32">
        <v>156</v>
      </c>
      <c r="J13" s="32">
        <v>10</v>
      </c>
    </row>
    <row r="14" spans="1:10" x14ac:dyDescent="0.2">
      <c r="B14" s="32" t="s">
        <v>141</v>
      </c>
      <c r="C14" s="32">
        <v>1</v>
      </c>
      <c r="D14" s="32">
        <v>1111</v>
      </c>
      <c r="E14" s="32" t="s">
        <v>154</v>
      </c>
      <c r="F14" s="32" t="s">
        <v>155</v>
      </c>
      <c r="G14" s="32">
        <v>11</v>
      </c>
      <c r="H14" s="32">
        <v>12</v>
      </c>
      <c r="I14" s="32">
        <v>132</v>
      </c>
      <c r="J14" s="32">
        <v>11</v>
      </c>
    </row>
    <row r="15" spans="1:10" x14ac:dyDescent="0.2">
      <c r="B15" s="32" t="s">
        <v>141</v>
      </c>
      <c r="C15" s="32">
        <v>1</v>
      </c>
      <c r="D15" s="32">
        <v>1112</v>
      </c>
      <c r="E15" s="32" t="s">
        <v>156</v>
      </c>
      <c r="F15" s="32" t="s">
        <v>155</v>
      </c>
      <c r="G15" s="32">
        <v>10</v>
      </c>
      <c r="H15" s="32">
        <v>12</v>
      </c>
      <c r="I15" s="32">
        <v>120</v>
      </c>
      <c r="J15" s="32">
        <v>12</v>
      </c>
    </row>
    <row r="16" spans="1:10" x14ac:dyDescent="0.2">
      <c r="B16" s="32" t="s">
        <v>141</v>
      </c>
      <c r="C16" s="32">
        <v>1</v>
      </c>
      <c r="D16" s="32">
        <v>1114</v>
      </c>
      <c r="E16" s="32" t="s">
        <v>157</v>
      </c>
      <c r="F16" s="32" t="s">
        <v>158</v>
      </c>
      <c r="G16" s="32">
        <v>13</v>
      </c>
      <c r="H16" s="32">
        <v>12</v>
      </c>
      <c r="I16" s="32">
        <v>156</v>
      </c>
      <c r="J16" s="32">
        <v>13</v>
      </c>
    </row>
    <row r="17" spans="2:10" x14ac:dyDescent="0.2">
      <c r="B17" s="32" t="s">
        <v>141</v>
      </c>
      <c r="C17" s="32">
        <v>1</v>
      </c>
      <c r="D17" s="32">
        <v>1115</v>
      </c>
      <c r="E17" s="32" t="s">
        <v>159</v>
      </c>
      <c r="F17" s="32" t="s">
        <v>160</v>
      </c>
      <c r="G17" s="32">
        <v>6</v>
      </c>
      <c r="H17" s="32">
        <v>12</v>
      </c>
      <c r="I17" s="32">
        <v>72</v>
      </c>
      <c r="J17" s="32">
        <v>14</v>
      </c>
    </row>
    <row r="18" spans="2:10" x14ac:dyDescent="0.2">
      <c r="B18" s="32" t="s">
        <v>141</v>
      </c>
      <c r="C18" s="32">
        <v>1</v>
      </c>
      <c r="D18" s="32">
        <v>1116</v>
      </c>
      <c r="E18" s="32" t="s">
        <v>161</v>
      </c>
      <c r="F18" s="32" t="s">
        <v>160</v>
      </c>
      <c r="G18" s="32">
        <v>13</v>
      </c>
      <c r="H18" s="32">
        <v>12</v>
      </c>
      <c r="I18" s="32">
        <v>156</v>
      </c>
      <c r="J18" s="32">
        <v>15</v>
      </c>
    </row>
    <row r="19" spans="2:10" x14ac:dyDescent="0.2">
      <c r="B19" s="32" t="s">
        <v>141</v>
      </c>
      <c r="C19" s="32">
        <v>2</v>
      </c>
      <c r="D19" s="32">
        <v>2101</v>
      </c>
      <c r="E19" s="32" t="s">
        <v>162</v>
      </c>
      <c r="F19" s="32" t="s">
        <v>163</v>
      </c>
      <c r="G19" s="32">
        <v>13</v>
      </c>
      <c r="H19" s="32">
        <v>9</v>
      </c>
      <c r="I19" s="32">
        <v>117</v>
      </c>
      <c r="J19" s="32">
        <v>16</v>
      </c>
    </row>
    <row r="20" spans="2:10" x14ac:dyDescent="0.2">
      <c r="B20" s="32" t="s">
        <v>141</v>
      </c>
      <c r="C20" s="32">
        <v>2</v>
      </c>
      <c r="D20" s="32">
        <v>2102</v>
      </c>
      <c r="E20" s="32" t="s">
        <v>164</v>
      </c>
      <c r="F20" s="32" t="s">
        <v>165</v>
      </c>
      <c r="G20" s="32">
        <v>7</v>
      </c>
      <c r="H20" s="32">
        <v>9</v>
      </c>
      <c r="I20" s="32">
        <v>63</v>
      </c>
      <c r="J20" s="32">
        <v>17</v>
      </c>
    </row>
    <row r="21" spans="2:10" x14ac:dyDescent="0.2">
      <c r="B21" s="32" t="s">
        <v>141</v>
      </c>
      <c r="C21" s="32">
        <v>2</v>
      </c>
      <c r="D21" s="32">
        <v>2103</v>
      </c>
      <c r="E21" s="32" t="s">
        <v>144</v>
      </c>
      <c r="F21" s="32" t="s">
        <v>145</v>
      </c>
      <c r="G21" s="32">
        <v>14</v>
      </c>
      <c r="H21" s="32">
        <v>9</v>
      </c>
      <c r="I21" s="32">
        <v>126</v>
      </c>
      <c r="J21" s="32">
        <v>18</v>
      </c>
    </row>
    <row r="22" spans="2:10" x14ac:dyDescent="0.2">
      <c r="B22" s="32" t="s">
        <v>141</v>
      </c>
      <c r="C22" s="32">
        <v>2</v>
      </c>
      <c r="D22" s="32">
        <v>2104</v>
      </c>
      <c r="E22" s="32" t="s">
        <v>146</v>
      </c>
      <c r="F22" s="32" t="s">
        <v>145</v>
      </c>
      <c r="G22" s="32">
        <v>11</v>
      </c>
      <c r="H22" s="32">
        <v>9</v>
      </c>
      <c r="I22" s="32">
        <v>99</v>
      </c>
      <c r="J22" s="32">
        <v>19</v>
      </c>
    </row>
    <row r="23" spans="2:10" x14ac:dyDescent="0.2">
      <c r="B23" s="32" t="s">
        <v>141</v>
      </c>
      <c r="C23" s="32">
        <v>2</v>
      </c>
      <c r="D23" s="32">
        <v>2105</v>
      </c>
      <c r="E23" s="32" t="s">
        <v>147</v>
      </c>
      <c r="F23" s="32" t="s">
        <v>148</v>
      </c>
      <c r="G23" s="32">
        <v>12</v>
      </c>
      <c r="H23" s="32">
        <v>9</v>
      </c>
      <c r="I23" s="32">
        <v>108</v>
      </c>
      <c r="J23" s="32">
        <v>20</v>
      </c>
    </row>
    <row r="24" spans="2:10" x14ac:dyDescent="0.2">
      <c r="B24" s="32" t="s">
        <v>141</v>
      </c>
      <c r="C24" s="32">
        <v>2</v>
      </c>
      <c r="D24" s="32">
        <v>2106</v>
      </c>
      <c r="E24" s="32" t="s">
        <v>144</v>
      </c>
      <c r="F24" s="32" t="s">
        <v>149</v>
      </c>
      <c r="G24" s="32">
        <v>16</v>
      </c>
      <c r="H24" s="32">
        <v>9</v>
      </c>
      <c r="I24" s="32">
        <v>144</v>
      </c>
      <c r="J24" s="32">
        <v>21</v>
      </c>
    </row>
    <row r="25" spans="2:10" x14ac:dyDescent="0.2">
      <c r="B25" s="32" t="s">
        <v>141</v>
      </c>
      <c r="C25" s="32">
        <v>2</v>
      </c>
      <c r="D25" s="32">
        <v>2107</v>
      </c>
      <c r="E25" s="32" t="s">
        <v>147</v>
      </c>
      <c r="F25" s="32" t="s">
        <v>148</v>
      </c>
      <c r="G25" s="32">
        <v>13</v>
      </c>
      <c r="H25" s="32">
        <v>9</v>
      </c>
      <c r="I25" s="32">
        <v>117</v>
      </c>
      <c r="J25" s="32">
        <v>22</v>
      </c>
    </row>
    <row r="26" spans="2:10" x14ac:dyDescent="0.2">
      <c r="B26" s="32" t="s">
        <v>141</v>
      </c>
      <c r="C26" s="32">
        <v>2</v>
      </c>
      <c r="D26" s="32">
        <v>2108</v>
      </c>
      <c r="E26" s="32" t="s">
        <v>150</v>
      </c>
      <c r="F26" s="32" t="s">
        <v>149</v>
      </c>
      <c r="G26" s="32">
        <v>16</v>
      </c>
      <c r="H26" s="32">
        <v>9</v>
      </c>
      <c r="I26" s="32">
        <v>144</v>
      </c>
      <c r="J26" s="32">
        <v>23</v>
      </c>
    </row>
    <row r="27" spans="2:10" x14ac:dyDescent="0.2">
      <c r="B27" s="32" t="s">
        <v>141</v>
      </c>
      <c r="C27" s="32">
        <v>2</v>
      </c>
      <c r="D27" s="32">
        <v>2109</v>
      </c>
      <c r="E27" s="32" t="s">
        <v>150</v>
      </c>
      <c r="F27" s="32" t="s">
        <v>151</v>
      </c>
      <c r="G27" s="32">
        <v>15</v>
      </c>
      <c r="H27" s="32">
        <v>9</v>
      </c>
      <c r="I27" s="32">
        <v>135</v>
      </c>
      <c r="J27" s="32">
        <v>24</v>
      </c>
    </row>
    <row r="28" spans="2:10" x14ac:dyDescent="0.2">
      <c r="B28" s="32" t="s">
        <v>141</v>
      </c>
      <c r="C28" s="32">
        <v>2</v>
      </c>
      <c r="D28" s="32">
        <v>2110</v>
      </c>
      <c r="E28" s="32" t="s">
        <v>152</v>
      </c>
      <c r="F28" s="32" t="s">
        <v>151</v>
      </c>
      <c r="G28" s="32">
        <v>14</v>
      </c>
      <c r="H28" s="32">
        <v>9</v>
      </c>
      <c r="I28" s="32">
        <v>126</v>
      </c>
      <c r="J28" s="32">
        <v>25</v>
      </c>
    </row>
    <row r="29" spans="2:10" x14ac:dyDescent="0.2">
      <c r="B29" s="32" t="s">
        <v>141</v>
      </c>
      <c r="C29" s="32">
        <v>2</v>
      </c>
      <c r="D29" s="32">
        <v>2111</v>
      </c>
      <c r="E29" s="32" t="s">
        <v>152</v>
      </c>
      <c r="F29" s="32" t="s">
        <v>153</v>
      </c>
      <c r="G29" s="32">
        <v>12</v>
      </c>
      <c r="H29" s="32">
        <v>9</v>
      </c>
      <c r="I29" s="32">
        <v>108</v>
      </c>
      <c r="J29" s="32">
        <v>26</v>
      </c>
    </row>
    <row r="30" spans="2:10" x14ac:dyDescent="0.2">
      <c r="B30" s="32" t="s">
        <v>141</v>
      </c>
      <c r="C30" s="32">
        <v>2</v>
      </c>
      <c r="D30" s="32">
        <v>2112</v>
      </c>
      <c r="E30" s="32" t="s">
        <v>154</v>
      </c>
      <c r="F30" s="32" t="s">
        <v>155</v>
      </c>
      <c r="G30" s="32">
        <v>9</v>
      </c>
      <c r="H30" s="32">
        <v>9</v>
      </c>
      <c r="I30" s="32">
        <v>81</v>
      </c>
      <c r="J30" s="32">
        <v>27</v>
      </c>
    </row>
    <row r="31" spans="2:10" x14ac:dyDescent="0.2">
      <c r="B31" s="32" t="s">
        <v>141</v>
      </c>
      <c r="C31" s="32">
        <v>2</v>
      </c>
      <c r="D31" s="32">
        <v>2113</v>
      </c>
      <c r="E31" s="32" t="s">
        <v>156</v>
      </c>
      <c r="F31" s="32" t="s">
        <v>155</v>
      </c>
      <c r="G31" s="32">
        <v>8</v>
      </c>
      <c r="H31" s="32">
        <v>9</v>
      </c>
      <c r="I31" s="32">
        <v>72</v>
      </c>
      <c r="J31" s="32">
        <v>28</v>
      </c>
    </row>
    <row r="32" spans="2:10" x14ac:dyDescent="0.2">
      <c r="B32" s="32" t="s">
        <v>141</v>
      </c>
      <c r="C32" s="32">
        <v>2</v>
      </c>
      <c r="D32" s="32">
        <v>2114</v>
      </c>
      <c r="E32" s="32" t="s">
        <v>157</v>
      </c>
      <c r="F32" s="32" t="s">
        <v>158</v>
      </c>
      <c r="G32" s="32">
        <v>11</v>
      </c>
      <c r="H32" s="32">
        <v>9</v>
      </c>
      <c r="I32" s="32">
        <v>99</v>
      </c>
      <c r="J32" s="32">
        <v>29</v>
      </c>
    </row>
    <row r="33" spans="2:10" x14ac:dyDescent="0.2">
      <c r="B33" s="32" t="s">
        <v>141</v>
      </c>
      <c r="C33" s="32">
        <v>2</v>
      </c>
      <c r="D33" s="32">
        <v>2116</v>
      </c>
      <c r="E33" s="32" t="s">
        <v>159</v>
      </c>
      <c r="F33" s="32" t="s">
        <v>160</v>
      </c>
      <c r="G33" s="32">
        <v>5</v>
      </c>
      <c r="H33" s="32">
        <v>9</v>
      </c>
      <c r="I33" s="32">
        <v>45</v>
      </c>
      <c r="J33" s="32">
        <v>30</v>
      </c>
    </row>
    <row r="34" spans="2:10" x14ac:dyDescent="0.2">
      <c r="B34" s="32" t="s">
        <v>141</v>
      </c>
      <c r="C34" s="32">
        <v>2</v>
      </c>
      <c r="D34" s="32">
        <v>2117</v>
      </c>
      <c r="E34" s="32" t="s">
        <v>161</v>
      </c>
      <c r="F34" s="32" t="s">
        <v>160</v>
      </c>
      <c r="G34" s="32">
        <v>10</v>
      </c>
      <c r="H34" s="32">
        <v>9</v>
      </c>
      <c r="I34" s="32">
        <v>90</v>
      </c>
      <c r="J34" s="32">
        <v>31</v>
      </c>
    </row>
    <row r="35" spans="2:10" x14ac:dyDescent="0.2">
      <c r="B35" s="33" t="s">
        <v>166</v>
      </c>
      <c r="C35" s="33">
        <v>1</v>
      </c>
      <c r="D35" s="33">
        <v>1201</v>
      </c>
      <c r="E35" s="33" t="s">
        <v>167</v>
      </c>
      <c r="F35" s="33" t="s">
        <v>168</v>
      </c>
      <c r="G35" s="33">
        <v>19</v>
      </c>
      <c r="H35" s="33">
        <v>12</v>
      </c>
      <c r="I35" s="33">
        <v>228</v>
      </c>
      <c r="J35" s="33">
        <v>32</v>
      </c>
    </row>
    <row r="36" spans="2:10" x14ac:dyDescent="0.2">
      <c r="B36" s="33" t="s">
        <v>166</v>
      </c>
      <c r="C36" s="33">
        <v>1</v>
      </c>
      <c r="D36" s="33">
        <v>1202</v>
      </c>
      <c r="E36" s="33" t="s">
        <v>169</v>
      </c>
      <c r="F36" s="33" t="s">
        <v>170</v>
      </c>
      <c r="G36" s="33">
        <v>38</v>
      </c>
      <c r="H36" s="33">
        <v>7.5</v>
      </c>
      <c r="I36" s="33">
        <v>285</v>
      </c>
      <c r="J36" s="33">
        <v>33</v>
      </c>
    </row>
    <row r="37" spans="2:10" x14ac:dyDescent="0.2">
      <c r="B37" s="33" t="s">
        <v>166</v>
      </c>
      <c r="C37" s="33">
        <v>2</v>
      </c>
      <c r="D37" s="33">
        <v>2201</v>
      </c>
      <c r="E37" s="33" t="s">
        <v>171</v>
      </c>
      <c r="F37" s="33" t="s">
        <v>168</v>
      </c>
      <c r="G37" s="33">
        <v>17</v>
      </c>
      <c r="H37" s="33">
        <v>9</v>
      </c>
      <c r="I37" s="33">
        <v>153</v>
      </c>
      <c r="J37" s="33">
        <v>34</v>
      </c>
    </row>
    <row r="38" spans="2:10" x14ac:dyDescent="0.2">
      <c r="B38" s="33" t="s">
        <v>166</v>
      </c>
      <c r="C38" s="33">
        <v>2</v>
      </c>
      <c r="D38" s="33">
        <v>2202</v>
      </c>
      <c r="E38" s="33" t="s">
        <v>172</v>
      </c>
      <c r="F38" s="33" t="s">
        <v>170</v>
      </c>
      <c r="G38" s="33">
        <v>37</v>
      </c>
      <c r="H38" s="33">
        <v>7.5</v>
      </c>
      <c r="I38" s="33">
        <v>277.5</v>
      </c>
      <c r="J38" s="33">
        <v>35</v>
      </c>
    </row>
    <row r="39" spans="2:10" x14ac:dyDescent="0.2">
      <c r="B39" s="34" t="s">
        <v>173</v>
      </c>
      <c r="C39" s="34">
        <v>1</v>
      </c>
      <c r="D39" s="34">
        <v>1301</v>
      </c>
      <c r="E39" s="34" t="s">
        <v>174</v>
      </c>
      <c r="F39" s="34" t="s">
        <v>175</v>
      </c>
      <c r="G39" s="34">
        <v>31</v>
      </c>
      <c r="H39" s="34">
        <v>12</v>
      </c>
      <c r="I39" s="34">
        <v>372</v>
      </c>
      <c r="J39" s="34">
        <v>36</v>
      </c>
    </row>
    <row r="40" spans="2:10" x14ac:dyDescent="0.2">
      <c r="B40" s="34" t="s">
        <v>173</v>
      </c>
      <c r="C40" s="34">
        <v>1</v>
      </c>
      <c r="D40" s="34">
        <v>1302</v>
      </c>
      <c r="E40" s="34" t="s">
        <v>176</v>
      </c>
      <c r="F40" s="34" t="s">
        <v>177</v>
      </c>
      <c r="G40" s="34">
        <v>8</v>
      </c>
      <c r="H40" s="34">
        <v>12</v>
      </c>
      <c r="I40" s="34">
        <v>96</v>
      </c>
      <c r="J40" s="34">
        <v>37</v>
      </c>
    </row>
    <row r="41" spans="2:10" x14ac:dyDescent="0.2">
      <c r="B41" s="34" t="s">
        <v>173</v>
      </c>
      <c r="C41" s="34">
        <v>1</v>
      </c>
      <c r="D41" s="34">
        <v>1303</v>
      </c>
      <c r="E41" s="34" t="s">
        <v>176</v>
      </c>
      <c r="F41" s="34" t="s">
        <v>177</v>
      </c>
      <c r="G41" s="34">
        <v>10</v>
      </c>
      <c r="H41" s="34">
        <v>12</v>
      </c>
      <c r="I41" s="34">
        <v>120</v>
      </c>
      <c r="J41" s="34">
        <v>38</v>
      </c>
    </row>
    <row r="42" spans="2:10" x14ac:dyDescent="0.2">
      <c r="B42" s="34" t="s">
        <v>173</v>
      </c>
      <c r="C42" s="34">
        <v>2</v>
      </c>
      <c r="D42" s="34">
        <v>2301</v>
      </c>
      <c r="E42" s="34" t="s">
        <v>178</v>
      </c>
      <c r="F42" s="34" t="s">
        <v>179</v>
      </c>
      <c r="G42" s="34">
        <v>19</v>
      </c>
      <c r="H42" s="34">
        <v>9</v>
      </c>
      <c r="I42" s="34">
        <v>171</v>
      </c>
      <c r="J42" s="34">
        <v>39</v>
      </c>
    </row>
    <row r="43" spans="2:10" x14ac:dyDescent="0.2">
      <c r="B43" s="34" t="s">
        <v>173</v>
      </c>
      <c r="C43" s="34">
        <v>2</v>
      </c>
      <c r="D43" s="34">
        <v>2303</v>
      </c>
      <c r="E43" s="34" t="s">
        <v>180</v>
      </c>
      <c r="F43" s="34" t="s">
        <v>181</v>
      </c>
      <c r="G43" s="34">
        <v>8</v>
      </c>
      <c r="H43" s="34">
        <v>9</v>
      </c>
      <c r="I43" s="34">
        <v>72</v>
      </c>
      <c r="J43" s="34">
        <v>40</v>
      </c>
    </row>
    <row r="44" spans="2:10" x14ac:dyDescent="0.2">
      <c r="B44" s="34" t="s">
        <v>173</v>
      </c>
      <c r="C44" s="34">
        <v>2</v>
      </c>
      <c r="D44" s="34">
        <v>2304</v>
      </c>
      <c r="E44" s="34" t="s">
        <v>182</v>
      </c>
      <c r="F44" s="34" t="s">
        <v>183</v>
      </c>
      <c r="G44" s="34">
        <v>13</v>
      </c>
      <c r="H44" s="34">
        <v>9</v>
      </c>
      <c r="I44" s="34">
        <v>117</v>
      </c>
      <c r="J44" s="34">
        <v>41</v>
      </c>
    </row>
    <row r="45" spans="2:10" x14ac:dyDescent="0.2">
      <c r="B45" s="35" t="s">
        <v>184</v>
      </c>
      <c r="C45" s="35">
        <v>1</v>
      </c>
      <c r="D45" s="35">
        <v>1401</v>
      </c>
      <c r="E45" s="35" t="s">
        <v>185</v>
      </c>
      <c r="F45" s="35" t="s">
        <v>186</v>
      </c>
      <c r="G45" s="35">
        <v>22</v>
      </c>
      <c r="H45" s="35">
        <v>12</v>
      </c>
      <c r="I45" s="35">
        <v>264</v>
      </c>
      <c r="J45" s="35">
        <v>42</v>
      </c>
    </row>
    <row r="46" spans="2:10" x14ac:dyDescent="0.2">
      <c r="B46" s="35" t="s">
        <v>184</v>
      </c>
      <c r="C46" s="35">
        <v>2</v>
      </c>
      <c r="D46" s="35">
        <v>2401</v>
      </c>
      <c r="E46" s="35" t="s">
        <v>187</v>
      </c>
      <c r="F46" s="35" t="s">
        <v>186</v>
      </c>
      <c r="G46" s="35">
        <v>21</v>
      </c>
      <c r="H46" s="35">
        <v>6</v>
      </c>
      <c r="I46" s="35">
        <v>126</v>
      </c>
      <c r="J46" s="35">
        <v>43</v>
      </c>
    </row>
    <row r="47" spans="2:10" x14ac:dyDescent="0.2">
      <c r="B47" s="35" t="s">
        <v>184</v>
      </c>
      <c r="C47" s="35">
        <v>2</v>
      </c>
      <c r="D47" s="35">
        <v>2402</v>
      </c>
      <c r="E47" s="35" t="s">
        <v>188</v>
      </c>
      <c r="F47" s="35" t="s">
        <v>189</v>
      </c>
      <c r="G47" s="35">
        <v>8</v>
      </c>
      <c r="H47" s="35">
        <v>9</v>
      </c>
      <c r="I47" s="35">
        <v>72</v>
      </c>
      <c r="J47" s="35">
        <v>44</v>
      </c>
    </row>
    <row r="48" spans="2:10" x14ac:dyDescent="0.2">
      <c r="B48" s="36" t="s">
        <v>190</v>
      </c>
      <c r="C48" s="36">
        <v>1</v>
      </c>
      <c r="D48" s="36">
        <v>1501</v>
      </c>
      <c r="E48" s="36" t="s">
        <v>191</v>
      </c>
      <c r="F48" s="36" t="s">
        <v>192</v>
      </c>
      <c r="G48" s="36">
        <v>7</v>
      </c>
      <c r="H48" s="36">
        <v>12</v>
      </c>
      <c r="I48" s="36">
        <v>84</v>
      </c>
      <c r="J48" s="36">
        <v>45</v>
      </c>
    </row>
    <row r="49" spans="2:10" x14ac:dyDescent="0.2">
      <c r="B49" s="36" t="s">
        <v>190</v>
      </c>
      <c r="C49" s="36">
        <v>1</v>
      </c>
      <c r="D49" s="36">
        <v>1502</v>
      </c>
      <c r="E49" s="36" t="s">
        <v>193</v>
      </c>
      <c r="F49" s="36" t="s">
        <v>192</v>
      </c>
      <c r="G49" s="36">
        <v>10</v>
      </c>
      <c r="H49" s="36">
        <v>12</v>
      </c>
      <c r="I49" s="36">
        <v>120</v>
      </c>
      <c r="J49" s="36">
        <v>46</v>
      </c>
    </row>
    <row r="50" spans="2:10" x14ac:dyDescent="0.2">
      <c r="B50" s="36" t="s">
        <v>190</v>
      </c>
      <c r="C50" s="36">
        <v>1</v>
      </c>
      <c r="D50" s="36">
        <v>1503</v>
      </c>
      <c r="E50" s="36" t="s">
        <v>194</v>
      </c>
      <c r="F50" s="36" t="s">
        <v>195</v>
      </c>
      <c r="G50" s="36">
        <v>11</v>
      </c>
      <c r="H50" s="36">
        <v>12</v>
      </c>
      <c r="I50" s="36">
        <v>132</v>
      </c>
      <c r="J50" s="36">
        <v>47</v>
      </c>
    </row>
    <row r="51" spans="2:10" x14ac:dyDescent="0.2">
      <c r="B51" s="36" t="s">
        <v>190</v>
      </c>
      <c r="C51" s="36">
        <v>1</v>
      </c>
      <c r="D51" s="36">
        <v>1504</v>
      </c>
      <c r="E51" s="36" t="s">
        <v>196</v>
      </c>
      <c r="F51" s="36" t="s">
        <v>197</v>
      </c>
      <c r="G51" s="36">
        <v>13</v>
      </c>
      <c r="H51" s="36">
        <v>12</v>
      </c>
      <c r="I51" s="36">
        <v>156</v>
      </c>
      <c r="J51" s="36">
        <v>48</v>
      </c>
    </row>
    <row r="52" spans="2:10" x14ac:dyDescent="0.2">
      <c r="B52" s="36" t="s">
        <v>190</v>
      </c>
      <c r="C52" s="36">
        <v>1</v>
      </c>
      <c r="D52" s="36">
        <v>1505</v>
      </c>
      <c r="E52" s="36" t="s">
        <v>198</v>
      </c>
      <c r="F52" s="36" t="s">
        <v>197</v>
      </c>
      <c r="G52" s="36">
        <v>11</v>
      </c>
      <c r="H52" s="36">
        <v>12</v>
      </c>
      <c r="I52" s="36">
        <v>132</v>
      </c>
      <c r="J52" s="36">
        <v>49</v>
      </c>
    </row>
    <row r="53" spans="2:10" x14ac:dyDescent="0.2">
      <c r="B53" s="36" t="s">
        <v>190</v>
      </c>
      <c r="C53" s="36">
        <v>1</v>
      </c>
      <c r="D53" s="36">
        <v>1506</v>
      </c>
      <c r="E53" s="36" t="s">
        <v>196</v>
      </c>
      <c r="F53" s="36" t="s">
        <v>197</v>
      </c>
      <c r="G53" s="36">
        <v>12</v>
      </c>
      <c r="H53" s="36">
        <v>12</v>
      </c>
      <c r="I53" s="36">
        <v>144</v>
      </c>
      <c r="J53" s="36">
        <v>50</v>
      </c>
    </row>
    <row r="54" spans="2:10" x14ac:dyDescent="0.2">
      <c r="B54" s="36" t="s">
        <v>190</v>
      </c>
      <c r="C54" s="36">
        <v>2</v>
      </c>
      <c r="D54" s="36">
        <v>2501</v>
      </c>
      <c r="E54" s="36" t="s">
        <v>191</v>
      </c>
      <c r="F54" s="36" t="s">
        <v>192</v>
      </c>
      <c r="G54" s="36">
        <v>9</v>
      </c>
      <c r="H54" s="36">
        <v>9</v>
      </c>
      <c r="I54" s="36">
        <v>81</v>
      </c>
      <c r="J54" s="36">
        <v>51</v>
      </c>
    </row>
    <row r="55" spans="2:10" x14ac:dyDescent="0.2">
      <c r="B55" s="36" t="s">
        <v>190</v>
      </c>
      <c r="C55" s="36">
        <v>2</v>
      </c>
      <c r="D55" s="36">
        <v>2502</v>
      </c>
      <c r="E55" s="36" t="s">
        <v>193</v>
      </c>
      <c r="F55" s="36" t="s">
        <v>192</v>
      </c>
      <c r="G55" s="36">
        <v>9</v>
      </c>
      <c r="H55" s="36">
        <v>9</v>
      </c>
      <c r="I55" s="36">
        <v>81</v>
      </c>
      <c r="J55" s="36">
        <v>52</v>
      </c>
    </row>
    <row r="56" spans="2:10" x14ac:dyDescent="0.2">
      <c r="B56" s="36" t="s">
        <v>190</v>
      </c>
      <c r="C56" s="36">
        <v>2</v>
      </c>
      <c r="D56" s="36">
        <v>2503</v>
      </c>
      <c r="E56" s="36" t="s">
        <v>199</v>
      </c>
      <c r="F56" s="36" t="s">
        <v>195</v>
      </c>
      <c r="G56" s="36">
        <v>9</v>
      </c>
      <c r="H56" s="36">
        <v>9</v>
      </c>
      <c r="I56" s="36">
        <v>81</v>
      </c>
      <c r="J56" s="36">
        <v>53</v>
      </c>
    </row>
    <row r="57" spans="2:10" x14ac:dyDescent="0.2">
      <c r="B57" s="36" t="s">
        <v>190</v>
      </c>
      <c r="C57" s="36">
        <v>2</v>
      </c>
      <c r="D57" s="36">
        <v>2504</v>
      </c>
      <c r="E57" s="36" t="s">
        <v>196</v>
      </c>
      <c r="F57" s="36" t="s">
        <v>197</v>
      </c>
      <c r="G57" s="36">
        <v>12</v>
      </c>
      <c r="H57" s="36">
        <v>9</v>
      </c>
      <c r="I57" s="36">
        <v>108</v>
      </c>
      <c r="J57" s="36">
        <v>54</v>
      </c>
    </row>
    <row r="58" spans="2:10" x14ac:dyDescent="0.2">
      <c r="B58" s="36" t="s">
        <v>190</v>
      </c>
      <c r="C58" s="36">
        <v>2</v>
      </c>
      <c r="D58" s="36">
        <v>2505</v>
      </c>
      <c r="E58" s="36" t="s">
        <v>198</v>
      </c>
      <c r="F58" s="36" t="s">
        <v>197</v>
      </c>
      <c r="G58" s="36">
        <v>11</v>
      </c>
      <c r="H58" s="36">
        <v>9</v>
      </c>
      <c r="I58" s="36">
        <v>99</v>
      </c>
      <c r="J58" s="36">
        <v>55</v>
      </c>
    </row>
    <row r="59" spans="2:10" x14ac:dyDescent="0.2">
      <c r="B59" s="36" t="s">
        <v>190</v>
      </c>
      <c r="C59" s="36">
        <v>2</v>
      </c>
      <c r="D59" s="36">
        <v>2506</v>
      </c>
      <c r="E59" s="36" t="s">
        <v>196</v>
      </c>
      <c r="F59" s="36" t="s">
        <v>197</v>
      </c>
      <c r="G59" s="36">
        <v>11</v>
      </c>
      <c r="H59" s="36">
        <v>9</v>
      </c>
      <c r="I59" s="36">
        <v>99</v>
      </c>
      <c r="J59" s="36">
        <v>56</v>
      </c>
    </row>
    <row r="60" spans="2:10" x14ac:dyDescent="0.2">
      <c r="B60" s="36" t="s">
        <v>190</v>
      </c>
      <c r="C60" s="36">
        <v>2</v>
      </c>
      <c r="D60" s="36">
        <v>2509</v>
      </c>
      <c r="E60" s="36" t="s">
        <v>200</v>
      </c>
      <c r="F60" s="36" t="s">
        <v>201</v>
      </c>
      <c r="G60" s="36">
        <v>18</v>
      </c>
      <c r="H60" s="36">
        <v>6</v>
      </c>
      <c r="I60" s="36">
        <v>108</v>
      </c>
      <c r="J60" s="36">
        <v>57</v>
      </c>
    </row>
    <row r="61" spans="2:10" x14ac:dyDescent="0.2">
      <c r="G61" s="2">
        <v>770</v>
      </c>
      <c r="H61" s="2">
        <v>582</v>
      </c>
      <c r="I61" s="2">
        <v>7732.5</v>
      </c>
      <c r="J61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topLeftCell="A85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22" t="s">
        <v>120</v>
      </c>
      <c r="B1" s="5" t="s">
        <v>53</v>
      </c>
    </row>
    <row r="3" spans="1:6" x14ac:dyDescent="0.2">
      <c r="C3" s="10" t="s">
        <v>5</v>
      </c>
      <c r="D3" s="10" t="s">
        <v>121</v>
      </c>
      <c r="E3" s="10"/>
      <c r="F3" s="11"/>
    </row>
    <row r="4" spans="1:6" x14ac:dyDescent="0.2">
      <c r="B4" s="7" t="s">
        <v>47</v>
      </c>
      <c r="C4" s="8">
        <v>376</v>
      </c>
      <c r="D4" s="9">
        <f>C4/$C$9</f>
        <v>0.48831168831168831</v>
      </c>
      <c r="E4" s="26"/>
      <c r="F4" s="26"/>
    </row>
    <row r="5" spans="1:6" x14ac:dyDescent="0.2">
      <c r="B5" s="7" t="s">
        <v>48</v>
      </c>
      <c r="C5" s="8">
        <v>111</v>
      </c>
      <c r="D5" s="9">
        <f t="shared" ref="D5:D8" si="0">C5/$C$9</f>
        <v>0.14415584415584415</v>
      </c>
      <c r="E5" s="26"/>
      <c r="F5" s="26"/>
    </row>
    <row r="6" spans="1:6" x14ac:dyDescent="0.2">
      <c r="B6" s="7" t="s">
        <v>49</v>
      </c>
      <c r="C6" s="8">
        <v>89</v>
      </c>
      <c r="D6" s="9">
        <f t="shared" si="0"/>
        <v>0.11558441558441558</v>
      </c>
      <c r="E6" s="26"/>
      <c r="F6" s="26"/>
    </row>
    <row r="7" spans="1:6" x14ac:dyDescent="0.2">
      <c r="B7" s="7" t="s">
        <v>50</v>
      </c>
      <c r="C7" s="8">
        <v>51</v>
      </c>
      <c r="D7" s="9">
        <f t="shared" si="0"/>
        <v>6.6233766233766228E-2</v>
      </c>
      <c r="E7" s="26"/>
      <c r="F7" s="26"/>
    </row>
    <row r="8" spans="1:6" x14ac:dyDescent="0.2">
      <c r="B8" s="7" t="s">
        <v>51</v>
      </c>
      <c r="C8" s="8">
        <v>143</v>
      </c>
      <c r="D8" s="9">
        <f t="shared" si="0"/>
        <v>0.18571428571428572</v>
      </c>
      <c r="E8" s="26"/>
      <c r="F8" s="26"/>
    </row>
    <row r="9" spans="1:6" x14ac:dyDescent="0.2">
      <c r="B9" s="7" t="s">
        <v>52</v>
      </c>
      <c r="C9" s="10">
        <f>SUM(C4:C8)</f>
        <v>770</v>
      </c>
      <c r="D9" s="12">
        <f>SUM(D4:D8)</f>
        <v>0.99999999999999989</v>
      </c>
      <c r="E9" s="10"/>
      <c r="F9" s="10"/>
    </row>
    <row r="10" spans="1:6" x14ac:dyDescent="0.2">
      <c r="B10" s="7"/>
      <c r="C10" s="10"/>
      <c r="D10" s="10"/>
      <c r="E10" s="10"/>
      <c r="F10" s="10"/>
    </row>
    <row r="11" spans="1:6" x14ac:dyDescent="0.2">
      <c r="B11" s="7"/>
      <c r="C11" s="10"/>
      <c r="D11" s="10"/>
      <c r="E11" s="10"/>
      <c r="F11" s="10"/>
    </row>
    <row r="12" spans="1:6" x14ac:dyDescent="0.2">
      <c r="B12" s="7"/>
      <c r="C12" s="10"/>
      <c r="D12" s="10"/>
      <c r="E12" s="10"/>
      <c r="F12" s="10"/>
    </row>
    <row r="13" spans="1:6" x14ac:dyDescent="0.2">
      <c r="B13" s="7"/>
      <c r="C13" s="10"/>
      <c r="D13" s="10"/>
      <c r="E13" s="10"/>
      <c r="F13" s="10"/>
    </row>
    <row r="14" spans="1:6" x14ac:dyDescent="0.2">
      <c r="B14" s="7"/>
      <c r="C14" s="10"/>
      <c r="D14" s="10"/>
      <c r="E14" s="10"/>
      <c r="F14" s="10"/>
    </row>
    <row r="15" spans="1:6" x14ac:dyDescent="0.2">
      <c r="B15" s="7"/>
      <c r="C15" s="10"/>
      <c r="D15" s="10"/>
      <c r="E15" s="10"/>
      <c r="F15" s="10"/>
    </row>
    <row r="16" spans="1:6" x14ac:dyDescent="0.2">
      <c r="B16" s="7"/>
      <c r="C16" s="10"/>
      <c r="D16" s="10"/>
      <c r="E16" s="10"/>
      <c r="F16" s="10"/>
    </row>
    <row r="17" spans="2:6" x14ac:dyDescent="0.2">
      <c r="B17" s="7"/>
      <c r="C17" s="10"/>
      <c r="D17" s="10"/>
      <c r="E17" s="10"/>
      <c r="F17" s="10"/>
    </row>
    <row r="18" spans="2:6" x14ac:dyDescent="0.2">
      <c r="B18" s="23"/>
      <c r="C18" s="10"/>
      <c r="D18" s="10"/>
      <c r="E18" s="10"/>
      <c r="F18" s="10"/>
    </row>
    <row r="19" spans="2:6" x14ac:dyDescent="0.2">
      <c r="B19" s="24"/>
      <c r="C19" s="24"/>
      <c r="D19" s="24"/>
      <c r="E19" s="24"/>
      <c r="F19" s="24"/>
    </row>
    <row r="20" spans="2:6" x14ac:dyDescent="0.2">
      <c r="B20" s="24"/>
      <c r="C20" s="10"/>
      <c r="D20" s="10"/>
      <c r="E20" s="10"/>
      <c r="F20" s="11"/>
    </row>
    <row r="21" spans="2:6" x14ac:dyDescent="0.2">
      <c r="B21" s="23"/>
      <c r="C21" s="25"/>
      <c r="D21" s="25"/>
      <c r="E21" s="25"/>
      <c r="F21" s="25"/>
    </row>
    <row r="22" spans="2:6" x14ac:dyDescent="0.2">
      <c r="B22" s="23"/>
      <c r="C22" s="25"/>
      <c r="D22" s="25"/>
      <c r="E22" s="25"/>
      <c r="F22" s="25"/>
    </row>
    <row r="23" spans="2:6" x14ac:dyDescent="0.2">
      <c r="B23" s="23"/>
      <c r="C23" s="25"/>
      <c r="D23" s="25"/>
      <c r="E23" s="25"/>
      <c r="F23" s="25"/>
    </row>
    <row r="24" spans="2:6" x14ac:dyDescent="0.2">
      <c r="B24" s="23"/>
      <c r="C24" s="25"/>
      <c r="D24" s="25"/>
      <c r="E24" s="25"/>
      <c r="F24" s="25"/>
    </row>
    <row r="25" spans="2:6" x14ac:dyDescent="0.2">
      <c r="B25" s="23"/>
      <c r="C25" s="25"/>
      <c r="D25" s="25"/>
      <c r="E25" s="25"/>
      <c r="F25" s="25"/>
    </row>
    <row r="26" spans="2:6" x14ac:dyDescent="0.2">
      <c r="C26" s="10" t="s">
        <v>8</v>
      </c>
      <c r="D26" s="10" t="s">
        <v>122</v>
      </c>
      <c r="E26" s="12"/>
      <c r="F26" s="12"/>
    </row>
    <row r="27" spans="2:6" x14ac:dyDescent="0.2">
      <c r="B27" s="7" t="s">
        <v>47</v>
      </c>
      <c r="C27" s="8">
        <v>324</v>
      </c>
      <c r="D27" s="9">
        <f>C27/$C$32</f>
        <v>0.55670103092783507</v>
      </c>
      <c r="E27" s="24"/>
      <c r="F27" s="24"/>
    </row>
    <row r="28" spans="2:6" x14ac:dyDescent="0.2">
      <c r="B28" s="7" t="s">
        <v>48</v>
      </c>
      <c r="C28" s="8">
        <v>36</v>
      </c>
      <c r="D28" s="9">
        <f t="shared" ref="D28:D31" si="1">C28/$C$32</f>
        <v>6.1855670103092786E-2</v>
      </c>
    </row>
    <row r="29" spans="2:6" x14ac:dyDescent="0.2">
      <c r="B29" s="7" t="s">
        <v>49</v>
      </c>
      <c r="C29" s="8">
        <v>63</v>
      </c>
      <c r="D29" s="9">
        <f t="shared" si="1"/>
        <v>0.10824742268041238</v>
      </c>
    </row>
    <row r="30" spans="2:6" x14ac:dyDescent="0.2">
      <c r="B30" s="7" t="s">
        <v>50</v>
      </c>
      <c r="C30" s="8">
        <v>27</v>
      </c>
      <c r="D30" s="9">
        <f t="shared" si="1"/>
        <v>4.6391752577319589E-2</v>
      </c>
    </row>
    <row r="31" spans="2:6" x14ac:dyDescent="0.2">
      <c r="B31" s="7" t="s">
        <v>51</v>
      </c>
      <c r="C31" s="8">
        <v>132</v>
      </c>
      <c r="D31" s="9">
        <f t="shared" si="1"/>
        <v>0.22680412371134021</v>
      </c>
    </row>
    <row r="32" spans="2:6" x14ac:dyDescent="0.2">
      <c r="B32" s="7" t="s">
        <v>52</v>
      </c>
      <c r="C32" s="10">
        <f>SUM(C27:C31)</f>
        <v>582</v>
      </c>
      <c r="D32" s="12">
        <f>SUM(D27:D31)</f>
        <v>1.0000000000000002</v>
      </c>
    </row>
    <row r="49" spans="2:4" x14ac:dyDescent="0.2">
      <c r="C49" s="10" t="s">
        <v>9</v>
      </c>
      <c r="D49" s="10" t="s">
        <v>123</v>
      </c>
    </row>
    <row r="50" spans="2:4" x14ac:dyDescent="0.2">
      <c r="B50" s="7" t="s">
        <v>47</v>
      </c>
      <c r="C50" s="8">
        <v>3954</v>
      </c>
      <c r="D50" s="9">
        <f>C50/$C$55</f>
        <v>0.51134820562560623</v>
      </c>
    </row>
    <row r="51" spans="2:4" x14ac:dyDescent="0.2">
      <c r="B51" s="7" t="s">
        <v>48</v>
      </c>
      <c r="C51" s="8">
        <v>943.5</v>
      </c>
      <c r="D51" s="9">
        <f t="shared" ref="D51:D54" si="2">C51/$C$55</f>
        <v>0.12201745877788554</v>
      </c>
    </row>
    <row r="52" spans="2:4" x14ac:dyDescent="0.2">
      <c r="B52" s="7" t="s">
        <v>49</v>
      </c>
      <c r="C52" s="8">
        <v>948</v>
      </c>
      <c r="D52" s="9">
        <f t="shared" si="2"/>
        <v>0.12259941804073715</v>
      </c>
    </row>
    <row r="53" spans="2:4" x14ac:dyDescent="0.2">
      <c r="B53" s="7" t="s">
        <v>50</v>
      </c>
      <c r="C53" s="8">
        <v>462</v>
      </c>
      <c r="D53" s="9">
        <f t="shared" si="2"/>
        <v>5.974781765276431E-2</v>
      </c>
    </row>
    <row r="54" spans="2:4" x14ac:dyDescent="0.2">
      <c r="B54" s="7" t="s">
        <v>51</v>
      </c>
      <c r="C54" s="8">
        <v>1425</v>
      </c>
      <c r="D54" s="9">
        <f t="shared" si="2"/>
        <v>0.18428709990300679</v>
      </c>
    </row>
    <row r="55" spans="2:4" x14ac:dyDescent="0.2">
      <c r="B55" s="7" t="s">
        <v>52</v>
      </c>
      <c r="C55" s="10">
        <f>SUM(C50:C54)</f>
        <v>7732.5</v>
      </c>
      <c r="D55" s="12">
        <f>SUM(D50:D54)</f>
        <v>1</v>
      </c>
    </row>
    <row r="72" spans="2:4" x14ac:dyDescent="0.2">
      <c r="C72" s="10" t="s">
        <v>46</v>
      </c>
      <c r="D72" s="10" t="s">
        <v>124</v>
      </c>
    </row>
    <row r="73" spans="2:4" x14ac:dyDescent="0.2">
      <c r="B73" s="7" t="s">
        <v>47</v>
      </c>
      <c r="C73" s="8">
        <v>31</v>
      </c>
      <c r="D73" s="9">
        <f>C73/$C$78</f>
        <v>0.54385964912280704</v>
      </c>
    </row>
    <row r="74" spans="2:4" x14ac:dyDescent="0.2">
      <c r="B74" s="7" t="s">
        <v>48</v>
      </c>
      <c r="C74" s="8">
        <v>4</v>
      </c>
      <c r="D74" s="9">
        <f t="shared" ref="D74:D77" si="3">C74/$C$78</f>
        <v>7.0175438596491224E-2</v>
      </c>
    </row>
    <row r="75" spans="2:4" x14ac:dyDescent="0.2">
      <c r="B75" s="7" t="s">
        <v>49</v>
      </c>
      <c r="C75" s="8">
        <v>6</v>
      </c>
      <c r="D75" s="9">
        <f t="shared" si="3"/>
        <v>0.10526315789473684</v>
      </c>
    </row>
    <row r="76" spans="2:4" x14ac:dyDescent="0.2">
      <c r="B76" s="7" t="s">
        <v>50</v>
      </c>
      <c r="C76" s="8">
        <v>3</v>
      </c>
      <c r="D76" s="9">
        <f>C76/$C$78</f>
        <v>5.2631578947368418E-2</v>
      </c>
    </row>
    <row r="77" spans="2:4" x14ac:dyDescent="0.2">
      <c r="B77" s="7" t="s">
        <v>51</v>
      </c>
      <c r="C77" s="8">
        <v>13</v>
      </c>
      <c r="D77" s="9">
        <f t="shared" si="3"/>
        <v>0.22807017543859648</v>
      </c>
    </row>
    <row r="78" spans="2:4" x14ac:dyDescent="0.2">
      <c r="B78" s="7" t="s">
        <v>52</v>
      </c>
      <c r="C78" s="10">
        <f>SUM(C73:C77)</f>
        <v>57</v>
      </c>
      <c r="D78" s="12">
        <f>SUM(D73:D77)</f>
        <v>1</v>
      </c>
    </row>
    <row r="95" spans="2:4" x14ac:dyDescent="0.2">
      <c r="C95" s="10" t="s">
        <v>128</v>
      </c>
      <c r="D95" s="10"/>
    </row>
    <row r="96" spans="2:4" x14ac:dyDescent="0.2">
      <c r="B96" s="7" t="s">
        <v>47</v>
      </c>
      <c r="C96" s="27">
        <v>12.129032135009766</v>
      </c>
      <c r="D96" s="25"/>
    </row>
    <row r="97" spans="2:4" x14ac:dyDescent="0.2">
      <c r="B97" s="7" t="s">
        <v>48</v>
      </c>
      <c r="C97" s="27">
        <v>27.75</v>
      </c>
      <c r="D97" s="25"/>
    </row>
    <row r="98" spans="2:4" x14ac:dyDescent="0.2">
      <c r="B98" s="7" t="s">
        <v>49</v>
      </c>
      <c r="C98" s="27">
        <v>14.833333015441895</v>
      </c>
      <c r="D98" s="25"/>
    </row>
    <row r="99" spans="2:4" x14ac:dyDescent="0.2">
      <c r="B99" s="7" t="s">
        <v>50</v>
      </c>
      <c r="C99" s="27">
        <v>17</v>
      </c>
      <c r="D99" s="25"/>
    </row>
    <row r="100" spans="2:4" x14ac:dyDescent="0.2">
      <c r="B100" s="7" t="s">
        <v>51</v>
      </c>
      <c r="C100" s="27">
        <v>11</v>
      </c>
      <c r="D100" s="25"/>
    </row>
    <row r="101" spans="2:4" x14ac:dyDescent="0.2">
      <c r="B101" s="7"/>
      <c r="C101" s="10"/>
      <c r="D101" s="12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"/>
  <sheetViews>
    <sheetView showGridLines="0" topLeftCell="K94" workbookViewId="0"/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22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4</v>
      </c>
      <c r="D5" s="9">
        <f>C5/$C$13</f>
        <v>7.2202166064981952E-3</v>
      </c>
    </row>
    <row r="6" spans="1:4" x14ac:dyDescent="0.2">
      <c r="B6" s="7" t="s">
        <v>57</v>
      </c>
      <c r="C6" s="8">
        <v>25</v>
      </c>
      <c r="D6" s="9">
        <f t="shared" ref="D6:D12" si="0">C6/$C$13</f>
        <v>4.5126353790613721E-2</v>
      </c>
    </row>
    <row r="7" spans="1:4" x14ac:dyDescent="0.2">
      <c r="B7" s="7" t="s">
        <v>58</v>
      </c>
      <c r="C7" s="8">
        <v>25</v>
      </c>
      <c r="D7" s="9">
        <f t="shared" si="0"/>
        <v>4.5126353790613721E-2</v>
      </c>
    </row>
    <row r="8" spans="1:4" x14ac:dyDescent="0.2">
      <c r="B8" s="7" t="s">
        <v>59</v>
      </c>
      <c r="C8" s="8">
        <v>68</v>
      </c>
      <c r="D8" s="9">
        <f t="shared" si="0"/>
        <v>0.12274368231046931</v>
      </c>
    </row>
    <row r="9" spans="1:4" x14ac:dyDescent="0.2">
      <c r="B9" s="7" t="s">
        <v>60</v>
      </c>
      <c r="C9" s="8">
        <v>107</v>
      </c>
      <c r="D9" s="9">
        <f t="shared" si="0"/>
        <v>0.19314079422382671</v>
      </c>
    </row>
    <row r="10" spans="1:4" x14ac:dyDescent="0.2">
      <c r="B10" s="7" t="s">
        <v>61</v>
      </c>
      <c r="C10" s="8">
        <v>242</v>
      </c>
      <c r="D10" s="9">
        <f t="shared" si="0"/>
        <v>0.43682310469314078</v>
      </c>
    </row>
    <row r="11" spans="1:4" x14ac:dyDescent="0.2">
      <c r="B11" s="7" t="s">
        <v>62</v>
      </c>
      <c r="C11" s="8">
        <v>72</v>
      </c>
      <c r="D11" s="9">
        <f>C11/$C$13</f>
        <v>0.1299638989169675</v>
      </c>
    </row>
    <row r="12" spans="1:4" x14ac:dyDescent="0.2">
      <c r="B12" s="7" t="s">
        <v>63</v>
      </c>
      <c r="C12" s="8">
        <v>11</v>
      </c>
      <c r="D12" s="9">
        <f t="shared" si="0"/>
        <v>1.9855595667870037E-2</v>
      </c>
    </row>
    <row r="13" spans="1:4" x14ac:dyDescent="0.2">
      <c r="B13" s="7" t="s">
        <v>52</v>
      </c>
      <c r="C13" s="2">
        <f>SUM(C5:C12)</f>
        <v>554</v>
      </c>
      <c r="D13" s="13">
        <f>SUM(D5:D12)</f>
        <v>0.99999999999999989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3</v>
      </c>
      <c r="D17" s="9">
        <f>C17/$C$25</f>
        <v>7.0422535211267607E-3</v>
      </c>
    </row>
    <row r="18" spans="2:4" x14ac:dyDescent="0.2">
      <c r="B18" s="7" t="s">
        <v>57</v>
      </c>
      <c r="C18" s="8">
        <v>23</v>
      </c>
      <c r="D18" s="9">
        <f t="shared" ref="D18:D23" si="1">C18/$C$25</f>
        <v>5.39906103286385E-2</v>
      </c>
    </row>
    <row r="19" spans="2:4" x14ac:dyDescent="0.2">
      <c r="B19" s="7" t="s">
        <v>58</v>
      </c>
      <c r="C19" s="8">
        <v>19</v>
      </c>
      <c r="D19" s="9">
        <f t="shared" si="1"/>
        <v>4.4600938967136149E-2</v>
      </c>
    </row>
    <row r="20" spans="2:4" x14ac:dyDescent="0.2">
      <c r="B20" s="7" t="s">
        <v>59</v>
      </c>
      <c r="C20" s="8">
        <v>53</v>
      </c>
      <c r="D20" s="9">
        <f t="shared" si="1"/>
        <v>0.12441314553990611</v>
      </c>
    </row>
    <row r="21" spans="2:4" x14ac:dyDescent="0.2">
      <c r="B21" s="7" t="s">
        <v>60</v>
      </c>
      <c r="C21" s="8">
        <v>90</v>
      </c>
      <c r="D21" s="9">
        <f t="shared" si="1"/>
        <v>0.21126760563380281</v>
      </c>
    </row>
    <row r="22" spans="2:4" x14ac:dyDescent="0.2">
      <c r="B22" s="7" t="s">
        <v>61</v>
      </c>
      <c r="C22" s="8">
        <v>192</v>
      </c>
      <c r="D22" s="9">
        <f t="shared" si="1"/>
        <v>0.45070422535211269</v>
      </c>
    </row>
    <row r="23" spans="2:4" x14ac:dyDescent="0.2">
      <c r="B23" s="7" t="s">
        <v>62</v>
      </c>
      <c r="C23" s="8">
        <v>41</v>
      </c>
      <c r="D23" s="9">
        <f t="shared" si="1"/>
        <v>9.6244131455399062E-2</v>
      </c>
    </row>
    <row r="24" spans="2:4" x14ac:dyDescent="0.2">
      <c r="B24" s="7" t="s">
        <v>63</v>
      </c>
      <c r="C24" s="8">
        <v>5</v>
      </c>
      <c r="D24" s="9">
        <f>C24/$C$25</f>
        <v>1.1737089201877934E-2</v>
      </c>
    </row>
    <row r="25" spans="2:4" x14ac:dyDescent="0.2">
      <c r="B25" s="7" t="s">
        <v>52</v>
      </c>
      <c r="C25" s="2">
        <f>SUM(C17:C24)</f>
        <v>426</v>
      </c>
      <c r="D25" s="13">
        <f>SUM(D17:D24)</f>
        <v>0.99999999999999989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1</v>
      </c>
      <c r="D30" s="9">
        <f t="shared" ref="D30:D35" si="2">C30/$C$37</f>
        <v>1.1764705882352941E-2</v>
      </c>
    </row>
    <row r="31" spans="2:4" x14ac:dyDescent="0.2">
      <c r="B31" s="7" t="s">
        <v>58</v>
      </c>
      <c r="C31" s="8">
        <v>0</v>
      </c>
      <c r="D31" s="9">
        <f t="shared" si="2"/>
        <v>0</v>
      </c>
    </row>
    <row r="32" spans="2:4" x14ac:dyDescent="0.2">
      <c r="B32" s="7" t="s">
        <v>59</v>
      </c>
      <c r="C32" s="8">
        <v>1</v>
      </c>
      <c r="D32" s="9">
        <f t="shared" si="2"/>
        <v>1.1764705882352941E-2</v>
      </c>
    </row>
    <row r="33" spans="2:4" x14ac:dyDescent="0.2">
      <c r="B33" s="7" t="s">
        <v>60</v>
      </c>
      <c r="C33" s="8">
        <v>10</v>
      </c>
      <c r="D33" s="9">
        <f t="shared" si="2"/>
        <v>0.11764705882352941</v>
      </c>
    </row>
    <row r="34" spans="2:4" x14ac:dyDescent="0.2">
      <c r="B34" s="7" t="s">
        <v>61</v>
      </c>
      <c r="C34" s="8">
        <v>52</v>
      </c>
      <c r="D34" s="9">
        <f t="shared" si="2"/>
        <v>0.61176470588235299</v>
      </c>
    </row>
    <row r="35" spans="2:4" x14ac:dyDescent="0.2">
      <c r="B35" s="7" t="s">
        <v>62</v>
      </c>
      <c r="C35" s="8">
        <v>19</v>
      </c>
      <c r="D35" s="9">
        <f t="shared" si="2"/>
        <v>0.22352941176470589</v>
      </c>
    </row>
    <row r="36" spans="2:4" x14ac:dyDescent="0.2">
      <c r="B36" s="7" t="s">
        <v>63</v>
      </c>
      <c r="C36" s="8">
        <v>2</v>
      </c>
      <c r="D36" s="9">
        <f>C36/$C$37</f>
        <v>2.3529411764705882E-2</v>
      </c>
    </row>
    <row r="37" spans="2:4" x14ac:dyDescent="0.2">
      <c r="B37" s="7" t="s">
        <v>52</v>
      </c>
      <c r="C37" s="2">
        <f>SUM(C29:C36)</f>
        <v>85</v>
      </c>
      <c r="D37" s="13">
        <f>SUM(D29:D36)</f>
        <v>1</v>
      </c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workbookViewId="0"/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22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334</v>
      </c>
      <c r="D4" s="9">
        <f>C4/$C$6</f>
        <v>0.6028880866425993</v>
      </c>
    </row>
    <row r="5" spans="1:4" x14ac:dyDescent="0.2">
      <c r="B5" s="7" t="s">
        <v>70</v>
      </c>
      <c r="C5" s="8">
        <v>220</v>
      </c>
      <c r="D5" s="9">
        <f>C5/$C$6</f>
        <v>0.3971119133574007</v>
      </c>
    </row>
    <row r="6" spans="1:4" x14ac:dyDescent="0.2">
      <c r="B6" s="7" t="s">
        <v>52</v>
      </c>
      <c r="C6" s="2">
        <f>SUM(C4:C5)</f>
        <v>554</v>
      </c>
      <c r="D6" s="13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293</v>
      </c>
      <c r="D9" s="9">
        <f>C9/$C$12</f>
        <v>0.40525587828492393</v>
      </c>
    </row>
    <row r="10" spans="1:4" x14ac:dyDescent="0.2">
      <c r="B10" s="7" t="s">
        <v>105</v>
      </c>
      <c r="C10" s="8">
        <v>261</v>
      </c>
      <c r="D10" s="9">
        <f>C10/$C$12</f>
        <v>0.36099585062240663</v>
      </c>
    </row>
    <row r="11" spans="1:4" x14ac:dyDescent="0.2">
      <c r="B11" s="7" t="s">
        <v>72</v>
      </c>
      <c r="C11" s="8">
        <v>169</v>
      </c>
      <c r="D11" s="9">
        <f>C11/$C$12</f>
        <v>0.23374827109266944</v>
      </c>
    </row>
    <row r="12" spans="1:4" x14ac:dyDescent="0.2">
      <c r="B12" s="7" t="s">
        <v>52</v>
      </c>
      <c r="C12" s="2">
        <f>SUM(C9:C11)</f>
        <v>723</v>
      </c>
      <c r="D12" s="13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10</v>
      </c>
    </row>
    <row r="16" spans="1:4" x14ac:dyDescent="0.2">
      <c r="B16" s="7" t="s">
        <v>74</v>
      </c>
      <c r="C16" s="8">
        <v>87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10</v>
      </c>
    </row>
    <row r="20" spans="2:3" x14ac:dyDescent="0.2">
      <c r="B20" s="7" t="s">
        <v>76</v>
      </c>
      <c r="C20" s="8">
        <v>86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25</v>
      </c>
    </row>
    <row r="24" spans="2:3" x14ac:dyDescent="0.2">
      <c r="B24" s="7" t="s">
        <v>78</v>
      </c>
      <c r="C24" s="8">
        <v>86</v>
      </c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1"/>
  <sheetViews>
    <sheetView showGridLines="0" workbookViewId="0">
      <selection activeCell="R29" sqref="R29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20" bestFit="1" customWidth="1"/>
    <col min="5" max="16384" width="9.140625" style="1"/>
  </cols>
  <sheetData>
    <row r="1" spans="1:4" x14ac:dyDescent="0.2">
      <c r="A1" s="22" t="s">
        <v>120</v>
      </c>
      <c r="B1" s="18" t="s">
        <v>109</v>
      </c>
    </row>
    <row r="3" spans="1:4" x14ac:dyDescent="0.2">
      <c r="B3" s="2" t="s">
        <v>115</v>
      </c>
      <c r="C3" s="2" t="s">
        <v>7</v>
      </c>
      <c r="D3" s="13" t="s">
        <v>55</v>
      </c>
    </row>
    <row r="4" spans="1:4" x14ac:dyDescent="0.2">
      <c r="B4" s="8" t="s">
        <v>202</v>
      </c>
      <c r="C4" s="8">
        <v>782</v>
      </c>
      <c r="D4" s="9">
        <v>0.57205557823181152</v>
      </c>
    </row>
    <row r="5" spans="1:4" x14ac:dyDescent="0.2">
      <c r="B5" s="8" t="s">
        <v>203</v>
      </c>
      <c r="C5" s="8">
        <v>255</v>
      </c>
      <c r="D5" s="9">
        <v>0.18653987348079681</v>
      </c>
    </row>
    <row r="6" spans="1:4" x14ac:dyDescent="0.2">
      <c r="B6" s="8" t="s">
        <v>204</v>
      </c>
      <c r="C6" s="8">
        <v>127</v>
      </c>
      <c r="D6" s="9">
        <v>9.2904172837734222E-2</v>
      </c>
    </row>
    <row r="7" spans="1:4" x14ac:dyDescent="0.2">
      <c r="B7" s="8" t="s">
        <v>205</v>
      </c>
      <c r="C7" s="8">
        <v>68</v>
      </c>
      <c r="D7" s="9">
        <v>4.9743965268135071E-2</v>
      </c>
    </row>
    <row r="8" spans="1:4" x14ac:dyDescent="0.2">
      <c r="B8" s="8" t="s">
        <v>206</v>
      </c>
      <c r="C8" s="8">
        <v>71</v>
      </c>
      <c r="D8" s="9">
        <v>5.1938552409410477E-2</v>
      </c>
    </row>
    <row r="9" spans="1:4" x14ac:dyDescent="0.2">
      <c r="B9" s="8" t="s">
        <v>207</v>
      </c>
      <c r="C9" s="8">
        <v>34</v>
      </c>
      <c r="D9" s="9">
        <v>2.4871982634067535E-2</v>
      </c>
    </row>
    <row r="10" spans="1:4" x14ac:dyDescent="0.2">
      <c r="B10" s="8" t="s">
        <v>208</v>
      </c>
      <c r="C10" s="8">
        <v>30</v>
      </c>
      <c r="D10" s="9">
        <v>2.194586768746376E-2</v>
      </c>
    </row>
    <row r="11" spans="1:4" x14ac:dyDescent="0.2">
      <c r="B11" s="2" t="s">
        <v>52</v>
      </c>
      <c r="C11" s="2">
        <v>1367</v>
      </c>
      <c r="D11" s="13">
        <v>1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9"/>
  <sheetViews>
    <sheetView showGridLines="0" workbookViewId="0">
      <selection activeCell="B20" sqref="B20"/>
    </sheetView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120</v>
      </c>
      <c r="B1" s="18" t="s">
        <v>110</v>
      </c>
    </row>
    <row r="3" spans="1:4" x14ac:dyDescent="0.2">
      <c r="B3" s="2" t="s">
        <v>117</v>
      </c>
      <c r="C3" s="2" t="s">
        <v>7</v>
      </c>
      <c r="D3" s="13" t="s">
        <v>55</v>
      </c>
    </row>
    <row r="4" spans="1:4" x14ac:dyDescent="0.2">
      <c r="B4" s="8" t="s">
        <v>209</v>
      </c>
      <c r="C4" s="8">
        <v>128</v>
      </c>
      <c r="D4" s="9">
        <v>0.23104692995548248</v>
      </c>
    </row>
    <row r="5" spans="1:4" x14ac:dyDescent="0.2">
      <c r="B5" s="8" t="s">
        <v>210</v>
      </c>
      <c r="C5" s="8">
        <v>171</v>
      </c>
      <c r="D5" s="9">
        <v>0.30866426229476929</v>
      </c>
    </row>
    <row r="6" spans="1:4" x14ac:dyDescent="0.2">
      <c r="B6" s="8" t="s">
        <v>211</v>
      </c>
      <c r="C6" s="8">
        <v>205</v>
      </c>
      <c r="D6" s="9">
        <v>0.37003609538078308</v>
      </c>
    </row>
    <row r="7" spans="1:4" x14ac:dyDescent="0.2">
      <c r="B7" s="8" t="s">
        <v>212</v>
      </c>
      <c r="C7" s="8">
        <v>26</v>
      </c>
      <c r="D7" s="9">
        <v>4.693140834569931E-2</v>
      </c>
    </row>
    <row r="8" spans="1:4" x14ac:dyDescent="0.2">
      <c r="B8" s="8" t="s">
        <v>213</v>
      </c>
      <c r="C8" s="8">
        <v>17</v>
      </c>
      <c r="D8" s="9">
        <v>3.0685920268297195E-2</v>
      </c>
    </row>
    <row r="9" spans="1:4" x14ac:dyDescent="0.2">
      <c r="B9" s="8" t="s">
        <v>214</v>
      </c>
      <c r="C9" s="8">
        <v>3</v>
      </c>
      <c r="D9" s="9">
        <v>5.4151625372469425E-3</v>
      </c>
    </row>
    <row r="10" spans="1:4" x14ac:dyDescent="0.2">
      <c r="B10" s="8" t="s">
        <v>215</v>
      </c>
      <c r="C10" s="8">
        <v>2</v>
      </c>
      <c r="D10" s="9">
        <v>3.6101082805544138E-3</v>
      </c>
    </row>
    <row r="11" spans="1:4" x14ac:dyDescent="0.2">
      <c r="B11" s="8" t="s">
        <v>216</v>
      </c>
      <c r="C11" s="8">
        <v>1</v>
      </c>
      <c r="D11" s="9">
        <v>1.8050541402772069E-3</v>
      </c>
    </row>
    <row r="12" spans="1:4" x14ac:dyDescent="0.2">
      <c r="B12" s="8" t="s">
        <v>217</v>
      </c>
      <c r="C12" s="8">
        <v>0</v>
      </c>
      <c r="D12" s="9">
        <v>0</v>
      </c>
    </row>
    <row r="13" spans="1:4" x14ac:dyDescent="0.2">
      <c r="B13" s="8" t="s">
        <v>218</v>
      </c>
      <c r="C13" s="8">
        <v>1</v>
      </c>
      <c r="D13" s="9">
        <v>1.8050541402772069E-3</v>
      </c>
    </row>
    <row r="14" spans="1:4" x14ac:dyDescent="0.2">
      <c r="B14" s="2" t="s">
        <v>52</v>
      </c>
      <c r="C14" s="2">
        <v>554</v>
      </c>
      <c r="D14" s="13">
        <v>0.99999994039535522</v>
      </c>
    </row>
    <row r="15" spans="1:4" x14ac:dyDescent="0.2">
      <c r="D15" s="20"/>
    </row>
    <row r="16" spans="1:4" x14ac:dyDescent="0.2">
      <c r="D16" s="20"/>
    </row>
    <row r="17" spans="4:4" x14ac:dyDescent="0.2">
      <c r="D17" s="20"/>
    </row>
    <row r="18" spans="4:4" x14ac:dyDescent="0.2">
      <c r="D18" s="20"/>
    </row>
    <row r="19" spans="4:4" x14ac:dyDescent="0.2">
      <c r="D19" s="20"/>
    </row>
  </sheetData>
  <hyperlinks>
    <hyperlink ref="A1" location="Legenda!C18" display="Torna alla legenda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topLeftCell="I1" workbookViewId="0"/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22" t="s">
        <v>120</v>
      </c>
      <c r="B1" s="18" t="s">
        <v>111</v>
      </c>
    </row>
    <row r="3" spans="1:4" x14ac:dyDescent="0.2">
      <c r="B3" s="2" t="s">
        <v>118</v>
      </c>
      <c r="C3" s="2" t="s">
        <v>7</v>
      </c>
      <c r="D3" s="13" t="s">
        <v>55</v>
      </c>
    </row>
    <row r="4" spans="1:4" x14ac:dyDescent="0.2">
      <c r="B4" s="8" t="s">
        <v>219</v>
      </c>
      <c r="C4" s="8">
        <v>469</v>
      </c>
      <c r="D4" s="9">
        <v>0.84657037258148193</v>
      </c>
    </row>
    <row r="5" spans="1:4" x14ac:dyDescent="0.2">
      <c r="B5" s="8" t="s">
        <v>220</v>
      </c>
      <c r="C5" s="8">
        <v>55</v>
      </c>
      <c r="D5" s="9">
        <v>9.9277980625629425E-2</v>
      </c>
    </row>
    <row r="6" spans="1:4" x14ac:dyDescent="0.2">
      <c r="B6" s="8" t="s">
        <v>221</v>
      </c>
      <c r="C6" s="8">
        <v>27</v>
      </c>
      <c r="D6" s="9">
        <v>4.8736460506916046E-2</v>
      </c>
    </row>
    <row r="7" spans="1:4" x14ac:dyDescent="0.2">
      <c r="B7" s="8" t="s">
        <v>222</v>
      </c>
      <c r="C7" s="8">
        <v>3</v>
      </c>
      <c r="D7" s="9">
        <v>5.4151625372469425E-3</v>
      </c>
    </row>
    <row r="8" spans="1:4" x14ac:dyDescent="0.2">
      <c r="B8" s="2" t="s">
        <v>52</v>
      </c>
      <c r="C8" s="2">
        <v>554</v>
      </c>
      <c r="D8" s="13">
        <v>0.99999994039535522</v>
      </c>
    </row>
    <row r="9" spans="1:4" x14ac:dyDescent="0.2">
      <c r="D9" s="20"/>
    </row>
    <row r="10" spans="1:4" x14ac:dyDescent="0.2">
      <c r="D10" s="20"/>
    </row>
    <row r="11" spans="1:4" x14ac:dyDescent="0.2">
      <c r="D11" s="20"/>
    </row>
    <row r="12" spans="1:4" x14ac:dyDescent="0.2">
      <c r="D12" s="20"/>
    </row>
    <row r="13" spans="1:4" x14ac:dyDescent="0.2">
      <c r="D13" s="20"/>
    </row>
    <row r="14" spans="1:4" x14ac:dyDescent="0.2">
      <c r="D14" s="20"/>
    </row>
    <row r="15" spans="1:4" x14ac:dyDescent="0.2">
      <c r="D15" s="20"/>
    </row>
  </sheetData>
  <hyperlinks>
    <hyperlink ref="A1" location="Legenda!C19" display="Torna alla legenda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31"/>
  <sheetViews>
    <sheetView showGridLines="0" topLeftCell="L19" workbookViewId="0">
      <selection activeCell="AC52" sqref="AC52"/>
    </sheetView>
  </sheetViews>
  <sheetFormatPr defaultRowHeight="14.25" x14ac:dyDescent="0.2"/>
  <cols>
    <col min="1" max="1" width="20.140625" style="1" customWidth="1"/>
    <col min="2" max="2" width="33.85546875" style="3" bestFit="1" customWidth="1"/>
    <col min="3" max="3" width="15.42578125" style="3" customWidth="1"/>
    <col min="4" max="4" width="14.5703125" style="20" customWidth="1"/>
    <col min="5" max="5" width="9.140625" style="1"/>
    <col min="6" max="6" width="25.42578125" style="3" customWidth="1"/>
    <col min="7" max="7" width="15.42578125" style="3" customWidth="1"/>
    <col min="8" max="8" width="14.5703125" style="20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21" t="s">
        <v>120</v>
      </c>
      <c r="B1" s="18" t="s">
        <v>80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223</v>
      </c>
      <c r="C4" s="8">
        <v>1</v>
      </c>
      <c r="D4" s="9">
        <v>1.8050541402772069E-3</v>
      </c>
      <c r="F4" s="8" t="s">
        <v>250</v>
      </c>
      <c r="G4" s="8">
        <v>3</v>
      </c>
      <c r="H4" s="9">
        <v>5.4151625372469425E-3</v>
      </c>
      <c r="J4" s="7" t="s">
        <v>130</v>
      </c>
      <c r="K4" s="8">
        <v>285</v>
      </c>
      <c r="L4" s="9">
        <f>K4/$K$6</f>
        <v>0.51444043321299637</v>
      </c>
    </row>
    <row r="5" spans="1:12" x14ac:dyDescent="0.2">
      <c r="B5" s="8" t="s">
        <v>224</v>
      </c>
      <c r="C5" s="8">
        <v>2</v>
      </c>
      <c r="D5" s="9">
        <v>3.6101082805544138E-3</v>
      </c>
      <c r="F5" s="8" t="s">
        <v>251</v>
      </c>
      <c r="G5" s="8">
        <v>536</v>
      </c>
      <c r="H5" s="9">
        <v>0.96750903129577637</v>
      </c>
      <c r="J5" s="7" t="s">
        <v>131</v>
      </c>
      <c r="K5" s="8">
        <v>269</v>
      </c>
      <c r="L5" s="9">
        <f>K5/$K$6</f>
        <v>0.48555956678700363</v>
      </c>
    </row>
    <row r="6" spans="1:12" x14ac:dyDescent="0.2">
      <c r="B6" s="8" t="s">
        <v>225</v>
      </c>
      <c r="C6" s="8">
        <v>1</v>
      </c>
      <c r="D6" s="9">
        <v>1.8050541402772069E-3</v>
      </c>
      <c r="F6" s="8" t="s">
        <v>252</v>
      </c>
      <c r="G6" s="8">
        <v>14</v>
      </c>
      <c r="H6" s="9">
        <v>2.527075819671154E-2</v>
      </c>
      <c r="J6" s="7" t="s">
        <v>52</v>
      </c>
      <c r="K6" s="2">
        <f>SUM(K4:K5)</f>
        <v>554</v>
      </c>
      <c r="L6" s="17">
        <f>SUM(L4:L5)</f>
        <v>1</v>
      </c>
    </row>
    <row r="7" spans="1:12" x14ac:dyDescent="0.2">
      <c r="B7" s="8" t="s">
        <v>226</v>
      </c>
      <c r="C7" s="8">
        <v>2</v>
      </c>
      <c r="D7" s="9">
        <v>3.6101082805544138E-3</v>
      </c>
      <c r="F7" s="8" t="s">
        <v>253</v>
      </c>
      <c r="G7" s="8">
        <v>1</v>
      </c>
      <c r="H7" s="9">
        <v>1.8050541402772069E-3</v>
      </c>
    </row>
    <row r="8" spans="1:12" x14ac:dyDescent="0.2">
      <c r="B8" s="8" t="s">
        <v>227</v>
      </c>
      <c r="C8" s="8">
        <v>3</v>
      </c>
      <c r="D8" s="9">
        <v>5.4151625372469425E-3</v>
      </c>
      <c r="F8" s="2" t="s">
        <v>52</v>
      </c>
      <c r="G8" s="2">
        <v>554</v>
      </c>
      <c r="H8" s="13">
        <v>1</v>
      </c>
    </row>
    <row r="9" spans="1:12" x14ac:dyDescent="0.2">
      <c r="B9" s="8" t="s">
        <v>228</v>
      </c>
      <c r="C9" s="8">
        <v>9</v>
      </c>
      <c r="D9" s="9">
        <v>1.6245488077402115E-2</v>
      </c>
    </row>
    <row r="10" spans="1:12" x14ac:dyDescent="0.2">
      <c r="B10" s="8" t="s">
        <v>229</v>
      </c>
      <c r="C10" s="8">
        <v>24</v>
      </c>
      <c r="D10" s="9">
        <v>4.332130029797554E-2</v>
      </c>
    </row>
    <row r="11" spans="1:12" x14ac:dyDescent="0.2">
      <c r="B11" s="8" t="s">
        <v>230</v>
      </c>
      <c r="C11" s="8">
        <v>2</v>
      </c>
      <c r="D11" s="9">
        <v>3.6101082805544138E-3</v>
      </c>
    </row>
    <row r="12" spans="1:12" x14ac:dyDescent="0.2">
      <c r="B12" s="8" t="s">
        <v>231</v>
      </c>
      <c r="C12" s="8">
        <v>1</v>
      </c>
      <c r="D12" s="9">
        <v>1.8050541402772069E-3</v>
      </c>
    </row>
    <row r="13" spans="1:12" x14ac:dyDescent="0.2">
      <c r="B13" s="8" t="s">
        <v>232</v>
      </c>
      <c r="C13" s="8">
        <v>32</v>
      </c>
      <c r="D13" s="9">
        <v>5.7761732488870621E-2</v>
      </c>
    </row>
    <row r="14" spans="1:12" x14ac:dyDescent="0.2">
      <c r="B14" s="8" t="s">
        <v>233</v>
      </c>
      <c r="C14" s="8">
        <v>1</v>
      </c>
      <c r="D14" s="9">
        <v>1.8050541402772069E-3</v>
      </c>
    </row>
    <row r="15" spans="1:12" x14ac:dyDescent="0.2">
      <c r="B15" s="8" t="s">
        <v>234</v>
      </c>
      <c r="C15" s="8">
        <v>285</v>
      </c>
      <c r="D15" s="9">
        <v>0.51444041728973389</v>
      </c>
    </row>
    <row r="16" spans="1:12" x14ac:dyDescent="0.2">
      <c r="B16" s="8" t="s">
        <v>235</v>
      </c>
      <c r="C16" s="8">
        <v>1</v>
      </c>
      <c r="D16" s="9">
        <v>1.8050541402772069E-3</v>
      </c>
    </row>
    <row r="17" spans="2:4" x14ac:dyDescent="0.2">
      <c r="B17" s="8" t="s">
        <v>236</v>
      </c>
      <c r="C17" s="8">
        <v>28</v>
      </c>
      <c r="D17" s="9">
        <v>5.054151639342308E-2</v>
      </c>
    </row>
    <row r="18" spans="2:4" x14ac:dyDescent="0.2">
      <c r="B18" s="8" t="s">
        <v>237</v>
      </c>
      <c r="C18" s="8">
        <v>2</v>
      </c>
      <c r="D18" s="9">
        <v>3.6101082805544138E-3</v>
      </c>
    </row>
    <row r="19" spans="2:4" x14ac:dyDescent="0.2">
      <c r="B19" s="8" t="s">
        <v>238</v>
      </c>
      <c r="C19" s="8">
        <v>95</v>
      </c>
      <c r="D19" s="9">
        <v>0.17148014903068542</v>
      </c>
    </row>
    <row r="20" spans="2:4" x14ac:dyDescent="0.2">
      <c r="B20" s="8" t="s">
        <v>239</v>
      </c>
      <c r="C20" s="8">
        <v>1</v>
      </c>
      <c r="D20" s="9">
        <v>1.8050541402772069E-3</v>
      </c>
    </row>
    <row r="21" spans="2:4" x14ac:dyDescent="0.2">
      <c r="B21" s="8" t="s">
        <v>240</v>
      </c>
      <c r="C21" s="8">
        <v>1</v>
      </c>
      <c r="D21" s="9">
        <v>1.8050541402772069E-3</v>
      </c>
    </row>
    <row r="22" spans="2:4" x14ac:dyDescent="0.2">
      <c r="B22" s="8" t="s">
        <v>241</v>
      </c>
      <c r="C22" s="8">
        <v>1</v>
      </c>
      <c r="D22" s="9">
        <v>1.8050541402772069E-3</v>
      </c>
    </row>
    <row r="23" spans="2:4" x14ac:dyDescent="0.2">
      <c r="B23" s="8" t="s">
        <v>242</v>
      </c>
      <c r="C23" s="8">
        <v>3</v>
      </c>
      <c r="D23" s="9">
        <v>5.4151625372469425E-3</v>
      </c>
    </row>
    <row r="24" spans="2:4" x14ac:dyDescent="0.2">
      <c r="B24" s="8" t="s">
        <v>243</v>
      </c>
      <c r="C24" s="8">
        <v>1</v>
      </c>
      <c r="D24" s="9">
        <v>1.8050541402772069E-3</v>
      </c>
    </row>
    <row r="25" spans="2:4" x14ac:dyDescent="0.2">
      <c r="B25" s="8" t="s">
        <v>244</v>
      </c>
      <c r="C25" s="8">
        <v>1</v>
      </c>
      <c r="D25" s="9">
        <v>1.8050541402772069E-3</v>
      </c>
    </row>
    <row r="26" spans="2:4" x14ac:dyDescent="0.2">
      <c r="B26" s="8" t="s">
        <v>245</v>
      </c>
      <c r="C26" s="8">
        <v>45</v>
      </c>
      <c r="D26" s="9">
        <v>8.1227436661720276E-2</v>
      </c>
    </row>
    <row r="27" spans="2:4" x14ac:dyDescent="0.2">
      <c r="B27" s="8" t="s">
        <v>246</v>
      </c>
      <c r="C27" s="8">
        <v>1</v>
      </c>
      <c r="D27" s="9">
        <v>1.8050541402772069E-3</v>
      </c>
    </row>
    <row r="28" spans="2:4" x14ac:dyDescent="0.2">
      <c r="B28" s="8" t="s">
        <v>247</v>
      </c>
      <c r="C28" s="8">
        <v>8</v>
      </c>
      <c r="D28" s="9">
        <v>1.4440433122217655E-2</v>
      </c>
    </row>
    <row r="29" spans="2:4" x14ac:dyDescent="0.2">
      <c r="B29" s="8" t="s">
        <v>248</v>
      </c>
      <c r="C29" s="8">
        <v>1</v>
      </c>
      <c r="D29" s="9">
        <v>1.8050541402772069E-3</v>
      </c>
    </row>
    <row r="30" spans="2:4" x14ac:dyDescent="0.2">
      <c r="B30" s="8" t="s">
        <v>249</v>
      </c>
      <c r="C30" s="8">
        <v>2</v>
      </c>
      <c r="D30" s="9">
        <v>3.6101082805544138E-3</v>
      </c>
    </row>
    <row r="31" spans="2:4" x14ac:dyDescent="0.2">
      <c r="B31" s="2" t="s">
        <v>52</v>
      </c>
      <c r="C31" s="2">
        <v>554</v>
      </c>
      <c r="D31" s="13">
        <v>1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topLeftCell="I16" workbookViewId="0">
      <selection activeCell="E10" sqref="E10"/>
    </sheetView>
  </sheetViews>
  <sheetFormatPr defaultRowHeight="14.25" x14ac:dyDescent="0.2"/>
  <cols>
    <col min="1" max="1" width="19.2851562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132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223</v>
      </c>
      <c r="C4" s="8">
        <v>1</v>
      </c>
      <c r="D4" s="9">
        <v>2.3474178742617369E-3</v>
      </c>
      <c r="F4" s="8" t="s">
        <v>250</v>
      </c>
      <c r="G4" s="8">
        <v>3</v>
      </c>
      <c r="H4" s="9">
        <v>7.042253389954567E-3</v>
      </c>
      <c r="J4" s="7" t="s">
        <v>130</v>
      </c>
      <c r="K4" s="8">
        <v>236</v>
      </c>
      <c r="L4" s="9">
        <f>K4/$K$6</f>
        <v>0.5539906103286385</v>
      </c>
    </row>
    <row r="5" spans="1:12" x14ac:dyDescent="0.2">
      <c r="B5" s="8" t="s">
        <v>224</v>
      </c>
      <c r="C5" s="8">
        <v>2</v>
      </c>
      <c r="D5" s="9">
        <v>4.6948357485234737E-3</v>
      </c>
      <c r="F5" s="8" t="s">
        <v>251</v>
      </c>
      <c r="G5" s="8">
        <v>412</v>
      </c>
      <c r="H5" s="9">
        <v>0.96713614463806152</v>
      </c>
      <c r="J5" s="7" t="s">
        <v>131</v>
      </c>
      <c r="K5" s="8">
        <v>190</v>
      </c>
      <c r="L5" s="9">
        <f>K5/$K$6</f>
        <v>0.4460093896713615</v>
      </c>
    </row>
    <row r="6" spans="1:12" x14ac:dyDescent="0.2">
      <c r="B6" s="8" t="s">
        <v>226</v>
      </c>
      <c r="C6" s="8">
        <v>2</v>
      </c>
      <c r="D6" s="9">
        <v>4.6948357485234737E-3</v>
      </c>
      <c r="F6" s="8" t="s">
        <v>252</v>
      </c>
      <c r="G6" s="8">
        <v>10</v>
      </c>
      <c r="H6" s="9">
        <v>2.3474179208278656E-2</v>
      </c>
      <c r="J6" s="7" t="s">
        <v>52</v>
      </c>
      <c r="K6" s="2">
        <f>SUM(K4:K5)</f>
        <v>426</v>
      </c>
      <c r="L6" s="17">
        <f>SUM(L4:L5)</f>
        <v>1</v>
      </c>
    </row>
    <row r="7" spans="1:12" x14ac:dyDescent="0.2">
      <c r="B7" s="8" t="s">
        <v>227</v>
      </c>
      <c r="C7" s="8">
        <v>3</v>
      </c>
      <c r="D7" s="9">
        <v>7.042253389954567E-3</v>
      </c>
      <c r="F7" s="8" t="s">
        <v>253</v>
      </c>
      <c r="G7" s="8">
        <v>1</v>
      </c>
      <c r="H7" s="9">
        <v>2.3474178742617369E-3</v>
      </c>
    </row>
    <row r="8" spans="1:12" x14ac:dyDescent="0.2">
      <c r="B8" s="8" t="s">
        <v>228</v>
      </c>
      <c r="C8" s="8">
        <v>7</v>
      </c>
      <c r="D8" s="9">
        <v>1.643192395567894E-2</v>
      </c>
      <c r="F8" s="2" t="s">
        <v>52</v>
      </c>
      <c r="G8" s="2">
        <v>426</v>
      </c>
      <c r="H8" s="13">
        <v>0.99999994039535522</v>
      </c>
    </row>
    <row r="9" spans="1:12" x14ac:dyDescent="0.2">
      <c r="B9" s="8" t="s">
        <v>229</v>
      </c>
      <c r="C9" s="8">
        <v>19</v>
      </c>
      <c r="D9" s="9">
        <v>4.4600937515497208E-2</v>
      </c>
      <c r="H9" s="20"/>
    </row>
    <row r="10" spans="1:12" x14ac:dyDescent="0.2">
      <c r="B10" s="8" t="s">
        <v>230</v>
      </c>
      <c r="C10" s="8">
        <v>2</v>
      </c>
      <c r="D10" s="9">
        <v>4.6948357485234737E-3</v>
      </c>
      <c r="H10" s="20"/>
    </row>
    <row r="11" spans="1:12" x14ac:dyDescent="0.2">
      <c r="B11" s="8" t="s">
        <v>232</v>
      </c>
      <c r="C11" s="8">
        <v>25</v>
      </c>
      <c r="D11" s="9">
        <v>5.8685444295406342E-2</v>
      </c>
      <c r="H11" s="20"/>
    </row>
    <row r="12" spans="1:12" x14ac:dyDescent="0.2">
      <c r="B12" s="8" t="s">
        <v>234</v>
      </c>
      <c r="C12" s="8">
        <v>236</v>
      </c>
      <c r="D12" s="9">
        <v>0.55399060249328613</v>
      </c>
      <c r="H12" s="20"/>
    </row>
    <row r="13" spans="1:12" x14ac:dyDescent="0.2">
      <c r="B13" s="8" t="s">
        <v>235</v>
      </c>
      <c r="C13" s="8">
        <v>1</v>
      </c>
      <c r="D13" s="9">
        <v>2.3474178742617369E-3</v>
      </c>
      <c r="H13" s="20"/>
    </row>
    <row r="14" spans="1:12" x14ac:dyDescent="0.2">
      <c r="B14" s="8" t="s">
        <v>236</v>
      </c>
      <c r="C14" s="8">
        <v>25</v>
      </c>
      <c r="D14" s="9">
        <v>5.8685444295406342E-2</v>
      </c>
      <c r="H14" s="20"/>
    </row>
    <row r="15" spans="1:12" x14ac:dyDescent="0.2">
      <c r="B15" s="8" t="s">
        <v>238</v>
      </c>
      <c r="C15" s="8">
        <v>52</v>
      </c>
      <c r="D15" s="9">
        <v>0.12206573039293289</v>
      </c>
      <c r="H15" s="20"/>
    </row>
    <row r="16" spans="1:12" x14ac:dyDescent="0.2">
      <c r="B16" s="8" t="s">
        <v>240</v>
      </c>
      <c r="C16" s="8">
        <v>1</v>
      </c>
      <c r="D16" s="9">
        <v>2.3474178742617369E-3</v>
      </c>
      <c r="H16" s="20"/>
    </row>
    <row r="17" spans="2:8" x14ac:dyDescent="0.2">
      <c r="B17" s="8" t="s">
        <v>241</v>
      </c>
      <c r="C17" s="8">
        <v>1</v>
      </c>
      <c r="D17" s="9">
        <v>2.3474178742617369E-3</v>
      </c>
      <c r="H17" s="20"/>
    </row>
    <row r="18" spans="2:8" x14ac:dyDescent="0.2">
      <c r="B18" s="8" t="s">
        <v>242</v>
      </c>
      <c r="C18" s="8">
        <v>3</v>
      </c>
      <c r="D18" s="9">
        <v>7.042253389954567E-3</v>
      </c>
      <c r="H18" s="20"/>
    </row>
    <row r="19" spans="2:8" x14ac:dyDescent="0.2">
      <c r="B19" s="8" t="s">
        <v>243</v>
      </c>
      <c r="C19" s="8">
        <v>1</v>
      </c>
      <c r="D19" s="9">
        <v>2.3474178742617369E-3</v>
      </c>
      <c r="H19" s="20"/>
    </row>
    <row r="20" spans="2:8" x14ac:dyDescent="0.2">
      <c r="B20" s="8" t="s">
        <v>245</v>
      </c>
      <c r="C20" s="8">
        <v>34</v>
      </c>
      <c r="D20" s="9">
        <v>7.9812206327915192E-2</v>
      </c>
      <c r="H20" s="20"/>
    </row>
    <row r="21" spans="2:8" x14ac:dyDescent="0.2">
      <c r="B21" s="8" t="s">
        <v>247</v>
      </c>
      <c r="C21" s="8">
        <v>8</v>
      </c>
      <c r="D21" s="9">
        <v>1.8779342994093895E-2</v>
      </c>
      <c r="H21" s="20"/>
    </row>
    <row r="22" spans="2:8" x14ac:dyDescent="0.2">
      <c r="B22" s="8" t="s">
        <v>248</v>
      </c>
      <c r="C22" s="8">
        <v>1</v>
      </c>
      <c r="D22" s="9">
        <v>2.3474178742617369E-3</v>
      </c>
      <c r="H22" s="20"/>
    </row>
    <row r="23" spans="2:8" x14ac:dyDescent="0.2">
      <c r="B23" s="8" t="s">
        <v>249</v>
      </c>
      <c r="C23" s="8">
        <v>2</v>
      </c>
      <c r="D23" s="9">
        <v>4.6948357485234737E-3</v>
      </c>
      <c r="H23" s="20"/>
    </row>
    <row r="24" spans="2:8" x14ac:dyDescent="0.2">
      <c r="B24" s="2" t="s">
        <v>52</v>
      </c>
      <c r="C24" s="2">
        <v>426</v>
      </c>
      <c r="D24" s="13">
        <v>0.99999988079071045</v>
      </c>
      <c r="H24" s="20"/>
    </row>
    <row r="25" spans="2:8" x14ac:dyDescent="0.2">
      <c r="D25" s="20"/>
      <c r="H25" s="20"/>
    </row>
    <row r="26" spans="2:8" x14ac:dyDescent="0.2">
      <c r="D26" s="20"/>
      <c r="H26" s="20"/>
    </row>
    <row r="27" spans="2:8" x14ac:dyDescent="0.2">
      <c r="D27" s="20"/>
      <c r="H27" s="20"/>
    </row>
    <row r="28" spans="2:8" x14ac:dyDescent="0.2">
      <c r="D28" s="20"/>
      <c r="H28" s="20"/>
    </row>
    <row r="29" spans="2:8" x14ac:dyDescent="0.2">
      <c r="D29" s="20"/>
      <c r="H29" s="20"/>
    </row>
    <row r="30" spans="2:8" x14ac:dyDescent="0.2">
      <c r="D30" s="20"/>
      <c r="H30" s="20"/>
    </row>
    <row r="31" spans="2:8" x14ac:dyDescent="0.2">
      <c r="D31" s="20"/>
      <c r="H31" s="20"/>
    </row>
    <row r="32" spans="2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showGridLines="0" workbookViewId="0">
      <selection activeCell="C12" sqref="C12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22" t="s">
        <v>120</v>
      </c>
      <c r="B1" s="18" t="s">
        <v>22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125</v>
      </c>
    </row>
    <row r="5" spans="1:3" x14ac:dyDescent="0.2">
      <c r="B5" s="8" t="s">
        <v>135</v>
      </c>
      <c r="C5" s="8">
        <v>228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441</v>
      </c>
    </row>
    <row r="8" spans="1:3" x14ac:dyDescent="0.2">
      <c r="B8" s="8" t="s">
        <v>138</v>
      </c>
      <c r="C8" s="8">
        <v>461</v>
      </c>
    </row>
    <row r="9" spans="1:3" x14ac:dyDescent="0.2">
      <c r="B9" s="8" t="s">
        <v>139</v>
      </c>
      <c r="C9" s="8">
        <v>462</v>
      </c>
    </row>
    <row r="10" spans="1:3" x14ac:dyDescent="0.2">
      <c r="B10" s="8" t="s">
        <v>140</v>
      </c>
      <c r="C10" s="8">
        <v>554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topLeftCell="O1" workbookViewId="0">
      <selection activeCell="AF63" sqref="AF63"/>
    </sheetView>
  </sheetViews>
  <sheetFormatPr defaultRowHeight="14.25" x14ac:dyDescent="0.2"/>
  <cols>
    <col min="1" max="1" width="19.7109375" style="1" customWidth="1"/>
    <col min="2" max="2" width="32.2851562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21" t="s">
        <v>120</v>
      </c>
      <c r="B1" s="18" t="s">
        <v>133</v>
      </c>
    </row>
    <row r="3" spans="1:12" x14ac:dyDescent="0.2">
      <c r="B3" s="37" t="s">
        <v>119</v>
      </c>
      <c r="C3" s="37" t="s">
        <v>7</v>
      </c>
      <c r="D3" s="38" t="s">
        <v>55</v>
      </c>
      <c r="F3" s="37" t="s">
        <v>116</v>
      </c>
      <c r="G3" s="37" t="s">
        <v>7</v>
      </c>
      <c r="H3" s="38" t="s">
        <v>55</v>
      </c>
      <c r="J3" s="2" t="s">
        <v>129</v>
      </c>
      <c r="K3" s="2" t="s">
        <v>7</v>
      </c>
      <c r="L3" s="13" t="s">
        <v>55</v>
      </c>
    </row>
    <row r="4" spans="1:12" x14ac:dyDescent="0.2">
      <c r="B4" s="8" t="s">
        <v>223</v>
      </c>
      <c r="C4" s="8">
        <v>1</v>
      </c>
      <c r="D4" s="9">
        <v>1.1764706112444401E-2</v>
      </c>
      <c r="F4" s="8" t="s">
        <v>251</v>
      </c>
      <c r="G4" s="8">
        <v>82</v>
      </c>
      <c r="H4" s="9">
        <v>0.96470588445663452</v>
      </c>
      <c r="J4" s="7" t="s">
        <v>130</v>
      </c>
      <c r="K4" s="8">
        <v>41</v>
      </c>
      <c r="L4" s="9">
        <f>K4/$K$6</f>
        <v>0.4823529411764706</v>
      </c>
    </row>
    <row r="5" spans="1:12" x14ac:dyDescent="0.2">
      <c r="B5" s="8" t="s">
        <v>228</v>
      </c>
      <c r="C5" s="8">
        <v>2</v>
      </c>
      <c r="D5" s="9">
        <v>2.3529412224888802E-2</v>
      </c>
      <c r="F5" s="8" t="s">
        <v>252</v>
      </c>
      <c r="G5" s="8">
        <v>2</v>
      </c>
      <c r="H5" s="9">
        <v>2.3529412224888802E-2</v>
      </c>
      <c r="J5" s="7" t="s">
        <v>131</v>
      </c>
      <c r="K5" s="8">
        <v>44</v>
      </c>
      <c r="L5" s="9">
        <f>K5/$K$6</f>
        <v>0.51764705882352946</v>
      </c>
    </row>
    <row r="6" spans="1:12" x14ac:dyDescent="0.2">
      <c r="B6" s="8" t="s">
        <v>229</v>
      </c>
      <c r="C6" s="8">
        <v>5</v>
      </c>
      <c r="D6" s="9">
        <v>5.8823529630899429E-2</v>
      </c>
      <c r="F6" s="8" t="s">
        <v>253</v>
      </c>
      <c r="G6" s="8">
        <v>1</v>
      </c>
      <c r="H6" s="9">
        <v>1.1764706112444401E-2</v>
      </c>
      <c r="J6" s="7" t="s">
        <v>52</v>
      </c>
      <c r="K6" s="2">
        <f>SUM(K4:K5)</f>
        <v>85</v>
      </c>
      <c r="L6" s="17">
        <f>SUM(L4:L5)</f>
        <v>1</v>
      </c>
    </row>
    <row r="7" spans="1:12" x14ac:dyDescent="0.2">
      <c r="B7" s="8" t="s">
        <v>232</v>
      </c>
      <c r="C7" s="8">
        <v>1</v>
      </c>
      <c r="D7" s="9">
        <v>1.1764706112444401E-2</v>
      </c>
      <c r="F7" s="2" t="s">
        <v>52</v>
      </c>
      <c r="G7" s="2">
        <v>85</v>
      </c>
      <c r="H7" s="13">
        <v>1</v>
      </c>
    </row>
    <row r="8" spans="1:12" x14ac:dyDescent="0.2">
      <c r="B8" s="8" t="s">
        <v>234</v>
      </c>
      <c r="C8" s="8">
        <v>41</v>
      </c>
      <c r="D8" s="9">
        <v>0.48235294222831726</v>
      </c>
      <c r="H8" s="20"/>
    </row>
    <row r="9" spans="1:12" x14ac:dyDescent="0.2">
      <c r="B9" s="8" t="s">
        <v>236</v>
      </c>
      <c r="C9" s="8">
        <v>2</v>
      </c>
      <c r="D9" s="9">
        <v>2.3529412224888802E-2</v>
      </c>
      <c r="H9" s="20"/>
    </row>
    <row r="10" spans="1:12" x14ac:dyDescent="0.2">
      <c r="B10" s="8" t="s">
        <v>237</v>
      </c>
      <c r="C10" s="8">
        <v>2</v>
      </c>
      <c r="D10" s="9">
        <v>2.3529412224888802E-2</v>
      </c>
      <c r="H10" s="20"/>
    </row>
    <row r="11" spans="1:12" x14ac:dyDescent="0.2">
      <c r="B11" s="8" t="s">
        <v>238</v>
      </c>
      <c r="C11" s="8">
        <v>27</v>
      </c>
      <c r="D11" s="9">
        <v>0.31764706969261169</v>
      </c>
      <c r="H11" s="20"/>
    </row>
    <row r="12" spans="1:12" x14ac:dyDescent="0.2">
      <c r="B12" s="8" t="s">
        <v>245</v>
      </c>
      <c r="C12" s="8">
        <v>4</v>
      </c>
      <c r="D12" s="9">
        <v>4.7058824449777603E-2</v>
      </c>
      <c r="H12" s="20"/>
    </row>
    <row r="13" spans="1:12" x14ac:dyDescent="0.2">
      <c r="B13" s="2" t="s">
        <v>52</v>
      </c>
      <c r="C13" s="2">
        <v>85</v>
      </c>
      <c r="D13" s="13">
        <v>1</v>
      </c>
      <c r="H13" s="20"/>
    </row>
    <row r="14" spans="1:12" x14ac:dyDescent="0.2">
      <c r="D14" s="20"/>
      <c r="H14" s="20"/>
    </row>
    <row r="15" spans="1:12" x14ac:dyDescent="0.2">
      <c r="D15" s="20"/>
      <c r="H15" s="20"/>
    </row>
    <row r="16" spans="1:12" x14ac:dyDescent="0.2">
      <c r="D16" s="20"/>
      <c r="H16" s="20"/>
    </row>
    <row r="17" spans="4:8" x14ac:dyDescent="0.2">
      <c r="D17" s="20"/>
      <c r="H17" s="20"/>
    </row>
    <row r="18" spans="4:8" x14ac:dyDescent="0.2">
      <c r="D18" s="20"/>
      <c r="H18" s="20"/>
    </row>
    <row r="19" spans="4:8" x14ac:dyDescent="0.2">
      <c r="D19" s="20"/>
      <c r="H19" s="20"/>
    </row>
    <row r="20" spans="4:8" x14ac:dyDescent="0.2">
      <c r="D20" s="20"/>
      <c r="H20" s="20"/>
    </row>
    <row r="21" spans="4:8" x14ac:dyDescent="0.2">
      <c r="D21" s="20"/>
      <c r="H21" s="20"/>
    </row>
    <row r="22" spans="4:8" x14ac:dyDescent="0.2">
      <c r="D22" s="20"/>
      <c r="H22" s="20"/>
    </row>
    <row r="23" spans="4:8" x14ac:dyDescent="0.2">
      <c r="D23" s="20"/>
      <c r="H23" s="20"/>
    </row>
    <row r="24" spans="4:8" x14ac:dyDescent="0.2">
      <c r="D24" s="20"/>
      <c r="H24" s="20"/>
    </row>
    <row r="25" spans="4:8" x14ac:dyDescent="0.2">
      <c r="D25" s="20"/>
      <c r="H25" s="20"/>
    </row>
    <row r="26" spans="4:8" x14ac:dyDescent="0.2">
      <c r="D26" s="20"/>
      <c r="H26" s="20"/>
    </row>
    <row r="27" spans="4:8" x14ac:dyDescent="0.2">
      <c r="D27" s="20"/>
      <c r="H27" s="20"/>
    </row>
    <row r="28" spans="4:8" x14ac:dyDescent="0.2">
      <c r="D28" s="20"/>
      <c r="H28" s="20"/>
    </row>
    <row r="29" spans="4:8" x14ac:dyDescent="0.2">
      <c r="D29" s="20"/>
      <c r="H29" s="20"/>
    </row>
    <row r="30" spans="4:8" x14ac:dyDescent="0.2">
      <c r="D30" s="20"/>
      <c r="H30" s="20"/>
    </row>
    <row r="31" spans="4:8" x14ac:dyDescent="0.2">
      <c r="D31" s="20"/>
      <c r="H31" s="20"/>
    </row>
    <row r="32" spans="4:8" x14ac:dyDescent="0.2">
      <c r="D32" s="20"/>
      <c r="H32" s="20"/>
    </row>
    <row r="33" spans="4:8" x14ac:dyDescent="0.2">
      <c r="D33" s="20"/>
      <c r="H33" s="20"/>
    </row>
    <row r="34" spans="4:8" x14ac:dyDescent="0.2">
      <c r="D34" s="20"/>
      <c r="H34" s="20"/>
    </row>
    <row r="35" spans="4:8" x14ac:dyDescent="0.2">
      <c r="D35" s="20"/>
      <c r="H35" s="20"/>
    </row>
    <row r="36" spans="4:8" x14ac:dyDescent="0.2">
      <c r="D36" s="20"/>
      <c r="H36" s="20"/>
    </row>
    <row r="37" spans="4:8" x14ac:dyDescent="0.2">
      <c r="D37" s="20"/>
      <c r="H37" s="20"/>
    </row>
  </sheetData>
  <hyperlinks>
    <hyperlink ref="A1" location="Legenda!C22" display="Torna alla legenda" xr:uid="{00000000-0004-0000-13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22" t="s">
        <v>120</v>
      </c>
      <c r="B1" s="18" t="s">
        <v>23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  <row r="9" spans="1:3" x14ac:dyDescent="0.2">
      <c r="B9" s="8" t="s">
        <v>139</v>
      </c>
      <c r="C9" s="8">
        <v>63</v>
      </c>
    </row>
    <row r="10" spans="1:3" x14ac:dyDescent="0.2">
      <c r="B10" s="8" t="s">
        <v>140</v>
      </c>
      <c r="C10" s="8">
        <v>57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22" t="s">
        <v>120</v>
      </c>
      <c r="B1" s="18" t="s">
        <v>29</v>
      </c>
    </row>
    <row r="2" spans="1:3" x14ac:dyDescent="0.2">
      <c r="A2" s="22"/>
      <c r="B2" s="18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  <row r="9" spans="1:3" x14ac:dyDescent="0.2">
      <c r="B9" s="8" t="s">
        <v>139</v>
      </c>
      <c r="C9" s="8">
        <v>5</v>
      </c>
    </row>
    <row r="10" spans="1:3" x14ac:dyDescent="0.2">
      <c r="B10" s="8" t="s">
        <v>140</v>
      </c>
      <c r="C10" s="8">
        <v>3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showGridLines="0" workbookViewId="0"/>
  </sheetViews>
  <sheetFormatPr defaultRowHeight="15" x14ac:dyDescent="0.25"/>
  <cols>
    <col min="1" max="1" width="18.28515625" customWidth="1"/>
    <col min="2" max="2" width="20" style="19" bestFit="1" customWidth="1"/>
    <col min="3" max="3" width="24.5703125" style="19" bestFit="1" customWidth="1"/>
    <col min="5" max="5" width="20" style="19" bestFit="1" customWidth="1"/>
    <col min="6" max="6" width="33.42578125" style="28" bestFit="1" customWidth="1"/>
    <col min="7" max="7" width="9.140625" customWidth="1"/>
  </cols>
  <sheetData>
    <row r="1" spans="1:6" x14ac:dyDescent="0.25">
      <c r="A1" s="22" t="s">
        <v>120</v>
      </c>
      <c r="B1" s="18" t="s">
        <v>126</v>
      </c>
    </row>
    <row r="2" spans="1:6" x14ac:dyDescent="0.25">
      <c r="A2" s="22"/>
      <c r="B2" s="18"/>
    </row>
    <row r="3" spans="1:6" x14ac:dyDescent="0.25">
      <c r="B3" s="2" t="s">
        <v>6</v>
      </c>
      <c r="C3" s="2" t="s">
        <v>30</v>
      </c>
      <c r="E3" s="2" t="s">
        <v>6</v>
      </c>
      <c r="F3" s="29" t="s">
        <v>127</v>
      </c>
    </row>
    <row r="4" spans="1:6" x14ac:dyDescent="0.25">
      <c r="B4" s="30" t="s">
        <v>134</v>
      </c>
      <c r="C4" s="30">
        <v>235</v>
      </c>
      <c r="E4" s="30" t="s">
        <v>134</v>
      </c>
      <c r="F4" s="31">
        <v>7.8333334922790527</v>
      </c>
    </row>
    <row r="5" spans="1:6" x14ac:dyDescent="0.25">
      <c r="B5" s="30" t="s">
        <v>135</v>
      </c>
      <c r="C5" s="30">
        <v>401</v>
      </c>
      <c r="E5" s="30" t="s">
        <v>135</v>
      </c>
      <c r="F5" s="31">
        <v>12.935483932495117</v>
      </c>
    </row>
    <row r="6" spans="1:6" x14ac:dyDescent="0.25">
      <c r="B6" s="30" t="s">
        <v>136</v>
      </c>
      <c r="C6" s="30">
        <v>592</v>
      </c>
      <c r="E6" s="30" t="s">
        <v>136</v>
      </c>
      <c r="F6" s="31">
        <v>12.869565010070801</v>
      </c>
    </row>
    <row r="7" spans="1:6" x14ac:dyDescent="0.25">
      <c r="B7" s="30" t="s">
        <v>137</v>
      </c>
      <c r="C7" s="30">
        <v>617</v>
      </c>
      <c r="E7" s="30" t="s">
        <v>137</v>
      </c>
      <c r="F7" s="31">
        <v>12.098039627075195</v>
      </c>
    </row>
    <row r="8" spans="1:6" x14ac:dyDescent="0.25">
      <c r="B8" s="30" t="s">
        <v>138</v>
      </c>
      <c r="C8" s="30">
        <v>658</v>
      </c>
      <c r="E8" s="30" t="s">
        <v>138</v>
      </c>
      <c r="F8" s="31">
        <v>10.786885261535645</v>
      </c>
    </row>
    <row r="9" spans="1:6" x14ac:dyDescent="0.25">
      <c r="B9" s="30" t="s">
        <v>139</v>
      </c>
      <c r="C9" s="30">
        <v>813</v>
      </c>
      <c r="E9" s="30" t="s">
        <v>139</v>
      </c>
      <c r="F9" s="31">
        <v>12.904762268066406</v>
      </c>
    </row>
    <row r="10" spans="1:6" x14ac:dyDescent="0.25">
      <c r="B10" s="30" t="s">
        <v>140</v>
      </c>
      <c r="C10" s="30">
        <v>770</v>
      </c>
      <c r="E10" s="30" t="s">
        <v>140</v>
      </c>
      <c r="F10" s="31">
        <v>13.508771896362305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9" bestFit="1" customWidth="1"/>
    <col min="3" max="3" width="25.42578125" style="19" bestFit="1" customWidth="1"/>
  </cols>
  <sheetData>
    <row r="1" spans="1:3" x14ac:dyDescent="0.25">
      <c r="A1" s="22" t="s">
        <v>120</v>
      </c>
      <c r="B1" s="18" t="s">
        <v>35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34</v>
      </c>
    </row>
    <row r="4" spans="1:3" x14ac:dyDescent="0.25">
      <c r="B4" s="30" t="s">
        <v>134</v>
      </c>
      <c r="C4" s="30">
        <v>50</v>
      </c>
    </row>
    <row r="5" spans="1:3" x14ac:dyDescent="0.25">
      <c r="B5" s="30" t="s">
        <v>135</v>
      </c>
      <c r="C5" s="30">
        <v>250</v>
      </c>
    </row>
    <row r="6" spans="1:3" x14ac:dyDescent="0.25">
      <c r="B6" s="30" t="s">
        <v>136</v>
      </c>
      <c r="C6" s="30">
        <v>300</v>
      </c>
    </row>
    <row r="7" spans="1:3" x14ac:dyDescent="0.25">
      <c r="B7" s="30" t="s">
        <v>137</v>
      </c>
      <c r="C7" s="30">
        <v>326</v>
      </c>
    </row>
    <row r="8" spans="1:3" x14ac:dyDescent="0.25">
      <c r="B8" s="30" t="s">
        <v>138</v>
      </c>
      <c r="C8" s="30">
        <v>319</v>
      </c>
    </row>
    <row r="9" spans="1:3" x14ac:dyDescent="0.25">
      <c r="B9" s="30" t="s">
        <v>139</v>
      </c>
      <c r="C9" s="30">
        <v>211</v>
      </c>
    </row>
    <row r="10" spans="1:3" x14ac:dyDescent="0.25">
      <c r="B10" s="30" t="s">
        <v>140</v>
      </c>
      <c r="C10" s="30">
        <v>118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9" bestFit="1" customWidth="1"/>
    <col min="3" max="3" width="40.7109375" style="19" bestFit="1" customWidth="1"/>
  </cols>
  <sheetData>
    <row r="1" spans="1:3" x14ac:dyDescent="0.25">
      <c r="A1" s="22" t="s">
        <v>120</v>
      </c>
      <c r="B1" s="18" t="s">
        <v>37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36</v>
      </c>
    </row>
    <row r="4" spans="1:3" x14ac:dyDescent="0.25">
      <c r="B4" s="30" t="s">
        <v>134</v>
      </c>
      <c r="C4" s="30">
        <v>110</v>
      </c>
    </row>
    <row r="5" spans="1:3" x14ac:dyDescent="0.25">
      <c r="B5" s="30" t="s">
        <v>135</v>
      </c>
      <c r="C5" s="30">
        <v>214</v>
      </c>
    </row>
    <row r="6" spans="1:3" x14ac:dyDescent="0.25">
      <c r="B6" s="30" t="s">
        <v>136</v>
      </c>
      <c r="C6" s="30">
        <v>323</v>
      </c>
    </row>
    <row r="7" spans="1:3" x14ac:dyDescent="0.25">
      <c r="B7" s="30" t="s">
        <v>137</v>
      </c>
      <c r="C7" s="30">
        <v>307</v>
      </c>
    </row>
    <row r="8" spans="1:3" x14ac:dyDescent="0.25">
      <c r="B8" s="30" t="s">
        <v>138</v>
      </c>
      <c r="C8" s="30">
        <v>329</v>
      </c>
    </row>
    <row r="9" spans="1:3" x14ac:dyDescent="0.25">
      <c r="B9" s="30" t="s">
        <v>139</v>
      </c>
      <c r="C9" s="30">
        <v>359</v>
      </c>
    </row>
    <row r="10" spans="1:3" x14ac:dyDescent="0.25">
      <c r="B10" s="30" t="s">
        <v>140</v>
      </c>
      <c r="C10" s="30">
        <v>426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9" bestFit="1" customWidth="1"/>
    <col min="3" max="3" width="40.28515625" style="19" bestFit="1" customWidth="1"/>
  </cols>
  <sheetData>
    <row r="1" spans="1:3" x14ac:dyDescent="0.25">
      <c r="A1" s="22" t="s">
        <v>120</v>
      </c>
      <c r="B1" s="18" t="s">
        <v>40</v>
      </c>
    </row>
    <row r="2" spans="1:3" x14ac:dyDescent="0.25">
      <c r="A2" s="22"/>
      <c r="B2" s="18"/>
    </row>
    <row r="3" spans="1:3" x14ac:dyDescent="0.25">
      <c r="B3" s="2" t="s">
        <v>6</v>
      </c>
      <c r="C3" s="2" t="s">
        <v>41</v>
      </c>
    </row>
    <row r="4" spans="1:3" x14ac:dyDescent="0.25">
      <c r="B4" s="30" t="s">
        <v>134</v>
      </c>
      <c r="C4" s="30">
        <v>0</v>
      </c>
    </row>
    <row r="5" spans="1:3" x14ac:dyDescent="0.25">
      <c r="B5" s="30" t="s">
        <v>135</v>
      </c>
      <c r="C5" s="30">
        <v>0</v>
      </c>
    </row>
    <row r="6" spans="1:3" x14ac:dyDescent="0.25">
      <c r="B6" s="30" t="s">
        <v>136</v>
      </c>
      <c r="C6" s="30">
        <v>0</v>
      </c>
    </row>
    <row r="7" spans="1:3" x14ac:dyDescent="0.25">
      <c r="B7" s="30" t="s">
        <v>137</v>
      </c>
      <c r="C7" s="30">
        <v>173</v>
      </c>
    </row>
    <row r="8" spans="1:3" x14ac:dyDescent="0.25">
      <c r="B8" s="30" t="s">
        <v>138</v>
      </c>
      <c r="C8" s="30">
        <v>153</v>
      </c>
    </row>
    <row r="9" spans="1:3" x14ac:dyDescent="0.25">
      <c r="B9" s="30" t="s">
        <v>139</v>
      </c>
      <c r="C9" s="30">
        <v>119</v>
      </c>
    </row>
    <row r="10" spans="1:3" x14ac:dyDescent="0.25">
      <c r="B10" s="30" t="s">
        <v>140</v>
      </c>
      <c r="C10" s="30">
        <v>85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"/>
  <sheetViews>
    <sheetView showGridLines="0" workbookViewId="0"/>
  </sheetViews>
  <sheetFormatPr defaultRowHeight="15" x14ac:dyDescent="0.25"/>
  <cols>
    <col min="1" max="1" width="18.7109375" customWidth="1"/>
    <col min="2" max="2" width="20" style="19" bestFit="1" customWidth="1"/>
    <col min="3" max="3" width="26" style="19" bestFit="1" customWidth="1"/>
  </cols>
  <sheetData>
    <row r="1" spans="1:3" x14ac:dyDescent="0.25">
      <c r="A1" s="22" t="s">
        <v>120</v>
      </c>
      <c r="B1" s="18" t="s">
        <v>101</v>
      </c>
      <c r="C1" s="3"/>
    </row>
    <row r="2" spans="1:3" x14ac:dyDescent="0.25">
      <c r="A2" s="22"/>
      <c r="B2" s="18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30" t="s">
        <v>134</v>
      </c>
      <c r="C4" s="30">
        <v>8</v>
      </c>
    </row>
    <row r="5" spans="1:3" x14ac:dyDescent="0.25">
      <c r="B5" s="30" t="s">
        <v>135</v>
      </c>
      <c r="C5" s="30">
        <v>8</v>
      </c>
    </row>
    <row r="6" spans="1:3" x14ac:dyDescent="0.25">
      <c r="B6" s="30" t="s">
        <v>136</v>
      </c>
      <c r="C6" s="30">
        <v>17</v>
      </c>
    </row>
    <row r="7" spans="1:3" x14ac:dyDescent="0.25">
      <c r="B7" s="30" t="s">
        <v>137</v>
      </c>
      <c r="C7" s="30">
        <v>19</v>
      </c>
    </row>
    <row r="8" spans="1:3" x14ac:dyDescent="0.25">
      <c r="B8" s="30" t="s">
        <v>138</v>
      </c>
      <c r="C8" s="30">
        <v>25</v>
      </c>
    </row>
    <row r="9" spans="1:3" x14ac:dyDescent="0.25">
      <c r="B9" s="30" t="s">
        <v>139</v>
      </c>
      <c r="C9" s="30">
        <v>34</v>
      </c>
    </row>
    <row r="10" spans="1:3" x14ac:dyDescent="0.25">
      <c r="B10" s="30" t="s">
        <v>140</v>
      </c>
      <c r="C10" s="30">
        <v>10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2020-06-06T17:52:04Z</dcterms:modified>
</cp:coreProperties>
</file>